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Годовые отчеты\СМЕТА ЗА 2024г и на 2025г\2025\"/>
    </mc:Choice>
  </mc:AlternateContent>
  <xr:revisionPtr revIDLastSave="0" documentId="13_ncr:1_{1CF2DD2A-A50C-4A52-BBB2-9A174DBEA0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МОЛ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5" i="1" l="1"/>
  <c r="H183" i="1"/>
  <c r="H182" i="1"/>
  <c r="H181" i="1"/>
  <c r="H179" i="1"/>
  <c r="H178" i="1"/>
  <c r="H177" i="1"/>
  <c r="H176" i="1"/>
  <c r="H175" i="1"/>
  <c r="H174" i="1"/>
  <c r="H172" i="1"/>
  <c r="H170" i="1"/>
  <c r="H169" i="1"/>
  <c r="H168" i="1"/>
  <c r="H167" i="1"/>
  <c r="H166" i="1"/>
  <c r="H165" i="1"/>
  <c r="H160" i="1"/>
  <c r="H159" i="1"/>
  <c r="H157" i="1"/>
  <c r="H149" i="1"/>
  <c r="H140" i="1"/>
  <c r="H139" i="1"/>
  <c r="H138" i="1"/>
  <c r="H136" i="1"/>
  <c r="H135" i="1"/>
  <c r="H134" i="1"/>
  <c r="H133" i="1"/>
  <c r="H131" i="1"/>
  <c r="H129" i="1"/>
  <c r="H128" i="1"/>
  <c r="H127" i="1"/>
  <c r="H126" i="1"/>
  <c r="H124" i="1"/>
  <c r="H122" i="1"/>
  <c r="H121" i="1"/>
  <c r="H120" i="1"/>
  <c r="H118" i="1"/>
  <c r="H117" i="1"/>
  <c r="H116" i="1"/>
  <c r="H114" i="1"/>
  <c r="H113" i="1"/>
  <c r="H112" i="1"/>
  <c r="H110" i="1"/>
  <c r="H109" i="1"/>
  <c r="H108" i="1"/>
  <c r="H106" i="1"/>
  <c r="H105" i="1"/>
  <c r="H104" i="1"/>
  <c r="H102" i="1"/>
  <c r="H100" i="1"/>
  <c r="H99" i="1"/>
  <c r="H98" i="1"/>
  <c r="H97" i="1"/>
  <c r="H95" i="1"/>
  <c r="H94" i="1"/>
  <c r="H92" i="1"/>
  <c r="H91" i="1"/>
  <c r="H90" i="1"/>
  <c r="H89" i="1"/>
  <c r="H87" i="1"/>
  <c r="H86" i="1"/>
  <c r="H85" i="1"/>
  <c r="H80" i="1"/>
  <c r="H77" i="1"/>
  <c r="H76" i="1"/>
  <c r="H75" i="1"/>
  <c r="H72" i="1"/>
  <c r="H69" i="1"/>
  <c r="H68" i="1"/>
  <c r="H67" i="1"/>
  <c r="H66" i="1"/>
  <c r="H64" i="1"/>
  <c r="H62" i="1"/>
  <c r="H61" i="1"/>
  <c r="H58" i="1"/>
  <c r="H56" i="1"/>
  <c r="H55" i="1"/>
  <c r="H54" i="1"/>
  <c r="H53" i="1"/>
  <c r="H50" i="1"/>
  <c r="H48" i="1"/>
  <c r="H47" i="1"/>
  <c r="H46" i="1"/>
  <c r="H45" i="1"/>
  <c r="H43" i="1"/>
  <c r="H42" i="1"/>
  <c r="H41" i="1"/>
  <c r="H40" i="1"/>
  <c r="H38" i="1"/>
  <c r="H37" i="1"/>
  <c r="H36" i="1"/>
  <c r="H35" i="1"/>
  <c r="H34" i="1"/>
  <c r="H33" i="1"/>
  <c r="H32" i="1"/>
  <c r="H31" i="1"/>
  <c r="J162" i="1" s="1"/>
</calcChain>
</file>

<file path=xl/sharedStrings.xml><?xml version="1.0" encoding="utf-8"?>
<sst xmlns="http://schemas.openxmlformats.org/spreadsheetml/2006/main" count="991" uniqueCount="170">
  <si>
    <t xml:space="preserve">                                             Утверждаю</t>
  </si>
  <si>
    <t xml:space="preserve">                                   Начальник управления образования</t>
  </si>
  <si>
    <t xml:space="preserve">                                       (наименование должности)</t>
  </si>
  <si>
    <t xml:space="preserve">                  _________Е.В. Выскребенцев</t>
  </si>
  <si>
    <t xml:space="preserve">                                   (подпись) (расшифровка подписи)</t>
  </si>
  <si>
    <t xml:space="preserve">                         БЮДЖЕТНАЯ СМЕТА</t>
  </si>
  <si>
    <t xml:space="preserve">                                                                                            ┌──────┐</t>
  </si>
  <si>
    <t xml:space="preserve">                                                                                            ├──────┤</t>
  </si>
  <si>
    <t xml:space="preserve">                                                                               Форма по КФД │      │</t>
  </si>
  <si>
    <t xml:space="preserve">            МКОУ "Молотычевская основная общеобразовательная школа "</t>
  </si>
  <si>
    <t>Главный                                                                                     │      │</t>
  </si>
  <si>
    <t>распорядитель средств                                                                       │      │</t>
  </si>
  <si>
    <t>местного бюджета  Управление образования                                        по ППП      │ 100  │</t>
  </si>
  <si>
    <t>Администрации Фатежского района Курской области                                             ├──────┤</t>
  </si>
  <si>
    <t>Распорядитель средств                                                           по ОКПО     │      │</t>
  </si>
  <si>
    <t>местного бюджета &lt;*&gt; Управление образования                                     по СРРПБС   │      │</t>
  </si>
  <si>
    <t>Получатель средств                                                              по ОКПО     │      │</t>
  </si>
  <si>
    <t>местного бюджета &lt;**&gt; Управление образования                                    по СРРПБС   │      │</t>
  </si>
  <si>
    <t>Единица измерения:      руб.                                                    по ОКЕИ     │ 384  │</t>
  </si>
  <si>
    <t xml:space="preserve">                                                                                            └──────┘</t>
  </si>
  <si>
    <t xml:space="preserve">Наименование расхода     </t>
  </si>
  <si>
    <t xml:space="preserve">Код по БК     </t>
  </si>
  <si>
    <t>Сумма</t>
  </si>
  <si>
    <t>ГРБС</t>
  </si>
  <si>
    <t>Рз</t>
  </si>
  <si>
    <t>ПР</t>
  </si>
  <si>
    <t>ЦСР</t>
  </si>
  <si>
    <t>ВР</t>
  </si>
  <si>
    <t>косгу</t>
  </si>
  <si>
    <t>Управление образования Администрации Фатежского района Курской области</t>
  </si>
  <si>
    <t>003</t>
  </si>
  <si>
    <t>Общее образование</t>
  </si>
  <si>
    <t>07</t>
  </si>
  <si>
    <t>02</t>
  </si>
  <si>
    <t>Муниципальная программа Фатежского района Курской области «Развитие образования Фатежского района Курской области»</t>
  </si>
  <si>
    <t>03 00 0 00000</t>
  </si>
  <si>
    <t xml:space="preserve">Развитие общего образования </t>
  </si>
  <si>
    <t>03 2 02 00000</t>
  </si>
  <si>
    <t>Мероприятия по приобретению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</si>
  <si>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03 2 02 12762</t>
  </si>
  <si>
    <t>Закупка товаров, работ и услуг для государственных (муниципальных) нужд</t>
  </si>
  <si>
    <t>200</t>
  </si>
  <si>
    <t xml:space="preserve">Иные закупки товаров, работ и услуг для государственных (муниципальных) нужд
</t>
  </si>
  <si>
    <t>240</t>
  </si>
  <si>
    <t>Прочая закупка товаров, работ и услуг</t>
  </si>
  <si>
    <t>244</t>
  </si>
  <si>
    <t>Увеличение стоимости основных средств</t>
  </si>
  <si>
    <t>310</t>
  </si>
  <si>
    <t>Приобретение мебели для муниципальных общеобразовательных организаций, расположенных в сельских населенных пунктах (рабочих поселках, поселках гордского типа)</t>
  </si>
  <si>
    <t>03 2 02 S2762</t>
  </si>
  <si>
    <t>Мероприятия, направленные на предотвращение распространения новой коронавирусной инфекции в муниципальных общеобразовательных организациях</t>
  </si>
  <si>
    <t>03 2 02 12763</t>
  </si>
  <si>
    <t xml:space="preserve">Увеличение стоимости материальных запасов </t>
  </si>
  <si>
    <t>340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</si>
  <si>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</si>
  <si>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</si>
  <si>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прочих оборотных запасов (материалов)</t>
  </si>
  <si>
    <t>346</t>
  </si>
  <si>
    <t>03 2 02 S2763</t>
  </si>
  <si>
    <t>Обеспечение реализации комплекса мер, направленных на улучшение демографической ситуации в Фатежском районе Курской области</t>
  </si>
  <si>
    <t>03 2 02 12799</t>
  </si>
  <si>
    <t>Пособия, компенсации и иные социальные выплаты гражданам, кроме публичных нормативных обязательств</t>
  </si>
  <si>
    <t>100</t>
  </si>
  <si>
    <t>Пособия по социальной помощи населению</t>
  </si>
  <si>
    <t>112</t>
  </si>
  <si>
    <t>266</t>
  </si>
  <si>
    <t>300</t>
  </si>
  <si>
    <t>321</t>
  </si>
  <si>
    <t>262</t>
  </si>
  <si>
    <t>Реализация основных общеобразовательных  и дополнительных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</si>
  <si>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03 2 02 13040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</si>
  <si>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</si>
  <si>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</si>
  <si>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</si>
  <si>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</si>
  <si>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</si>
  <si>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</si>
  <si>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</si>
  <si>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</si>
  <si>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</si>
  <si>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</si>
  <si>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</si>
  <si>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213</t>
  </si>
  <si>
    <t xml:space="preserve">Прочая закупка товаров, работ и услуг для муниципальных нужд </t>
  </si>
  <si>
    <t>Прочие услуги</t>
  </si>
  <si>
    <t>226</t>
  </si>
  <si>
    <t>Увеличение стоимости материальных запасов</t>
  </si>
  <si>
    <t>Увеличение стоимости мягкого инвентаря</t>
  </si>
  <si>
    <t>345</t>
  </si>
  <si>
    <t>Увеличение стоимости прочих материальных запасов однократного применения</t>
  </si>
  <si>
    <t>349</t>
  </si>
  <si>
    <t>Проведение капитального ремонта муниципальных образовательных организаций</t>
  </si>
  <si>
    <t>03 2 02 S3050</t>
  </si>
  <si>
    <t>243</t>
  </si>
  <si>
    <t>Работы, услуги по содержанию имущества</t>
  </si>
  <si>
    <t>225</t>
  </si>
  <si>
    <t xml:space="preserve">Предоставление мер социальной поддержки  работникам муниципальных образовательных организаций
</t>
  </si>
  <si>
    <t>03 2 02 13060</t>
  </si>
  <si>
    <t>Иные выплаты персоналу казенных учреждений, за исключением фонда оплаты труда</t>
  </si>
  <si>
    <t>Прочие выплаты</t>
  </si>
  <si>
    <t>212</t>
  </si>
  <si>
    <t>03 2 02 S3060</t>
  </si>
  <si>
    <t>Преобретение  оборудования для школьных столовых в рамках комплекса мер по модернизации общего образования</t>
  </si>
  <si>
    <t>03 2 02 13080</t>
  </si>
  <si>
    <t xml:space="preserve">Закупка товаров, работ и услуг для муниципальных нужд
</t>
  </si>
  <si>
    <t xml:space="preserve">Иные закупки товаров, работ и услуг для муниципальных нужд
</t>
  </si>
  <si>
    <t>Преобретение  бензина для школьных автобусов в рамках комплекса мер по модернизации общего образования</t>
  </si>
  <si>
    <t>03 2 02 S3080</t>
  </si>
  <si>
    <t>Увеличение стоимости горюче-смазочных материалов</t>
  </si>
  <si>
    <t>343</t>
  </si>
  <si>
    <t>Мероприятия по организации питания обучающихся из малообеспеченных и многодетных семей, а также обучающихся в специальных (коррекционных) классах  муниципальных образовательных организаций</t>
  </si>
  <si>
    <t>03 2 02 13090</t>
  </si>
  <si>
    <t>342</t>
  </si>
  <si>
    <t>03 2 02 S3090</t>
  </si>
  <si>
    <t>Увеличение стоимости продуктов питания</t>
  </si>
  <si>
    <t>03 2 02 53030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</si>
  <si>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</si>
  <si>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03 2 02 R3030</t>
  </si>
  <si>
    <t>Расходы на обеспечение деятельности (оказание услуг) муниципальных учреждений</t>
  </si>
  <si>
    <t>03 2 02 С1401</t>
  </si>
  <si>
    <t>Услуги связи</t>
  </si>
  <si>
    <t>221</t>
  </si>
  <si>
    <t>222</t>
  </si>
  <si>
    <t>Коммунальные услуги</t>
  </si>
  <si>
    <t>223</t>
  </si>
  <si>
    <t>Страхование</t>
  </si>
  <si>
    <t>227</t>
  </si>
  <si>
    <t>Уплата иных платежей</t>
  </si>
  <si>
    <t>296</t>
  </si>
  <si>
    <t>Увеличение стоимости строительных материалов</t>
  </si>
  <si>
    <t>344</t>
  </si>
  <si>
    <t>Закупка энергетических ресурсов</t>
  </si>
  <si>
    <t>01</t>
  </si>
  <si>
    <t>247</t>
  </si>
  <si>
    <t>Иные бюджетные ассигнования</t>
  </si>
  <si>
    <t>800</t>
  </si>
  <si>
    <t xml:space="preserve">Уплата налогов, сборов и иных  платежей 
</t>
  </si>
  <si>
    <t>850</t>
  </si>
  <si>
    <t xml:space="preserve">Уплата налога на имущество организаций и земельного налога 
</t>
  </si>
  <si>
    <t>851</t>
  </si>
  <si>
    <t>291</t>
  </si>
  <si>
    <t xml:space="preserve">Уплата прочих налогов, сборов и иных обязательных платежей (транспортный налог) 
</t>
  </si>
  <si>
    <t>852</t>
  </si>
  <si>
    <t>853</t>
  </si>
  <si>
    <t>292</t>
  </si>
  <si>
    <t>Подпрограмма "Развитие дошкольного и общего образования детей" муниципальной программы Фатежского района Курской области  "Развитие образования в Фатежском районе Курской области"</t>
  </si>
  <si>
    <t>03 2 00 00000</t>
  </si>
  <si>
    <t>Региональный проект «Патриотическое воспитание граждан Российской Федерации»</t>
  </si>
  <si>
    <t>03 2 ЕВ 00000</t>
  </si>
  <si>
    <t>Проведение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</si>
  <si>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 2 EВ 51790</t>
  </si>
  <si>
    <t>Муниципальная программа  «Содействие занятости населения в Фатежском районе Курской области»</t>
  </si>
  <si>
    <t>17 0 00 00000</t>
  </si>
  <si>
    <t>Подпрограмма  «Содействие временной занятости отдельных категорий граждан"  муниципальной программы  «Содействие занятости населения в Фатежском районе Курской области»</t>
  </si>
  <si>
    <t>17 1 01 00000</t>
  </si>
  <si>
    <t>Развитие рынка труда, повышение эффективности занятости населения. Организация временного трудоустройства несовершеннолетних граждан  в возрасте от 14 до 18 лет в свободное от учебы время</t>
  </si>
  <si>
    <t>17 1 01 C1436</t>
  </si>
  <si>
    <t>Закупка товаров, работ и услуг для муниципальных нужд</t>
  </si>
  <si>
    <t>Прочая закупка товаров, работ и услуг для муниципальных нужд</t>
  </si>
  <si>
    <t>Организация временного трудоустройства несовершеннолетних граждан  в возрасте от 14 до 18 лет в свободное от учебы время</t>
  </si>
  <si>
    <t xml:space="preserve">Обеспечение мероприятий связанных с профилактикой и устранением коронавирусной инфекции </t>
  </si>
  <si>
    <t>76 1 00 С2002</t>
  </si>
  <si>
    <t>Директор  МКОУ "Молотычевская основная  общеобразовательная школа "</t>
  </si>
  <si>
    <t>М.К. Ефремова</t>
  </si>
  <si>
    <t>Заместитель главного бухгалтера - начальник отдела нефинансовых активов</t>
  </si>
  <si>
    <t>Н.А. Миронова</t>
  </si>
  <si>
    <t>Исполнитель:  экономист по бухгалтерскому учету и АХД 2 категории</t>
  </si>
  <si>
    <t xml:space="preserve">                                                                                 " 31 "    января   "  2025 года                </t>
  </si>
  <si>
    <t>В.П.Крюкова</t>
  </si>
  <si>
    <r>
      <t xml:space="preserve">                        на ___</t>
    </r>
    <r>
      <rPr>
        <b/>
        <u/>
        <sz val="9"/>
        <rFont val="Courier New"/>
        <family val="3"/>
        <charset val="204"/>
      </rPr>
      <t>2025</t>
    </r>
    <r>
      <rPr>
        <b/>
        <sz val="9"/>
        <rFont val="Courier New"/>
        <family val="3"/>
        <charset val="204"/>
      </rPr>
      <t>____ год                                                  │ КОДЫ 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</si>
</sst>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"/>
    <numFmt numFmtId="166" formatCode="_-* #,##0.00\ _₽_-;\-* #,##0.00\ _₽_-;_-* &quot;-&quot;??\ _₽_-;_-@_-"/>
    <numFmt numFmtId="167" formatCode="_-* #,##0.0\ _₽_-;\-* #,##0.0\ _₽_-;_-* &quot;-&quot;??\ _₽_-;_-@_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b/>
      <sz val="8"/>
      <name val="Courier New"/>
      <family val="3"/>
      <charset val="204"/>
    </font>
    <font>
      <b/>
      <sz val="10"/>
      <name val="Arial Cyr"/>
      <charset val="204"/>
    </font>
    <font>
      <b/>
      <sz val="9"/>
      <name val="Courier New"/>
      <family val="3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u/>
      <sz val="9"/>
      <name val="Courier New"/>
      <family val="3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b/>
      <sz val="9"/>
      <color indexed="8"/>
      <name val="Times New Roman"/>
      <family val="1"/>
    </font>
    <font>
      <b/>
      <sz val="9"/>
      <color indexed="10"/>
      <name val="Calibri"/>
      <family val="2"/>
      <charset val="204"/>
    </font>
    <font>
      <sz val="9"/>
      <name val="Calibri"/>
      <family val="2"/>
      <charset val="204"/>
    </font>
    <font>
      <sz val="9"/>
      <color indexed="10"/>
      <name val="Calibri"/>
      <family val="2"/>
      <charset val="204"/>
    </font>
    <font>
      <sz val="9"/>
      <name val="Arial"/>
      <family val="2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0" fontId="1" fillId="0" borderId="0" xfId="0" applyFont="1"/>
    <xf numFmtId="0" fontId="9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2" fillId="0" borderId="1" xfId="0" applyFont="1" applyBorder="1" applyAlignment="1">
      <alignment vertical="top" wrapText="1"/>
    </xf>
    <xf numFmtId="49" fontId="12" fillId="0" borderId="1" xfId="2" applyNumberFormat="1" applyFont="1" applyBorder="1" applyAlignment="1" applyProtection="1">
      <alignment horizontal="center" vertical="center" wrapText="1"/>
      <protection hidden="1"/>
    </xf>
    <xf numFmtId="165" fontId="12" fillId="0" borderId="1" xfId="2" applyNumberFormat="1" applyFont="1" applyBorder="1" applyAlignment="1" applyProtection="1">
      <alignment horizontal="center" vertical="center" wrapText="1"/>
      <protection hidden="1"/>
    </xf>
    <xf numFmtId="4" fontId="12" fillId="0" borderId="1" xfId="2" applyNumberFormat="1" applyFont="1" applyBorder="1" applyAlignment="1" applyProtection="1">
      <alignment horizontal="center" vertical="center" wrapText="1"/>
      <protection hidden="1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6" fillId="0" borderId="0" xfId="0" applyNumberFormat="1" applyFont="1"/>
    <xf numFmtId="0" fontId="16" fillId="0" borderId="0" xfId="0" applyFont="1"/>
    <xf numFmtId="0" fontId="14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/>
    </xf>
    <xf numFmtId="4" fontId="17" fillId="0" borderId="0" xfId="0" applyNumberFormat="1" applyFont="1"/>
    <xf numFmtId="0" fontId="17" fillId="0" borderId="0" xfId="0" applyFont="1"/>
    <xf numFmtId="0" fontId="18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 vertical="top" wrapText="1"/>
    </xf>
    <xf numFmtId="49" fontId="19" fillId="0" borderId="1" xfId="0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/>
    <xf numFmtId="4" fontId="21" fillId="0" borderId="0" xfId="0" applyNumberFormat="1" applyFont="1"/>
    <xf numFmtId="0" fontId="21" fillId="0" borderId="0" xfId="0" applyFont="1"/>
    <xf numFmtId="0" fontId="22" fillId="0" borderId="6" xfId="0" applyFont="1" applyBorder="1" applyAlignment="1">
      <alignment horizontal="left" wrapText="1"/>
    </xf>
    <xf numFmtId="4" fontId="17" fillId="0" borderId="1" xfId="0" applyNumberFormat="1" applyFont="1" applyBorder="1"/>
    <xf numFmtId="0" fontId="15" fillId="0" borderId="1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0" fontId="11" fillId="0" borderId="1" xfId="0" applyFont="1" applyBorder="1" applyAlignment="1">
      <alignment vertical="top" wrapText="1"/>
    </xf>
    <xf numFmtId="4" fontId="23" fillId="0" borderId="1" xfId="0" applyNumberFormat="1" applyFont="1" applyBorder="1"/>
    <xf numFmtId="0" fontId="24" fillId="0" borderId="1" xfId="0" applyFont="1" applyBorder="1" applyAlignment="1">
      <alignment horizontal="left" vertical="top" wrapText="1"/>
    </xf>
    <xf numFmtId="49" fontId="24" fillId="0" borderId="1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26" fillId="0" borderId="0" xfId="0" applyFont="1"/>
    <xf numFmtId="0" fontId="27" fillId="0" borderId="1" xfId="0" applyFont="1" applyBorder="1" applyAlignment="1">
      <alignment horizontal="left" wrapText="1"/>
    </xf>
    <xf numFmtId="4" fontId="26" fillId="0" borderId="1" xfId="0" applyNumberFormat="1" applyFont="1" applyBorder="1" applyAlignment="1">
      <alignment horizontal="right"/>
    </xf>
    <xf numFmtId="0" fontId="26" fillId="0" borderId="1" xfId="0" applyFont="1" applyBorder="1" applyAlignment="1">
      <alignment horizontal="left" wrapText="1"/>
    </xf>
    <xf numFmtId="49" fontId="25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/>
    <xf numFmtId="0" fontId="22" fillId="0" borderId="0" xfId="0" applyFont="1"/>
    <xf numFmtId="49" fontId="12" fillId="0" borderId="2" xfId="0" applyNumberFormat="1" applyFont="1" applyBorder="1" applyAlignment="1">
      <alignment horizontal="left" wrapText="1"/>
    </xf>
    <xf numFmtId="4" fontId="28" fillId="0" borderId="7" xfId="3" applyNumberFormat="1" applyBorder="1" applyAlignment="1">
      <alignment horizontal="right" vertical="top"/>
    </xf>
    <xf numFmtId="166" fontId="12" fillId="0" borderId="1" xfId="1" applyNumberFormat="1" applyFont="1" applyFill="1" applyBorder="1" applyAlignment="1">
      <alignment vertical="center"/>
    </xf>
    <xf numFmtId="166" fontId="12" fillId="0" borderId="1" xfId="1" applyNumberFormat="1" applyFont="1" applyFill="1" applyBorder="1" applyAlignment="1"/>
    <xf numFmtId="0" fontId="19" fillId="0" borderId="1" xfId="0" applyFont="1" applyBorder="1" applyAlignment="1">
      <alignment horizontal="left" wrapText="1"/>
    </xf>
    <xf numFmtId="166" fontId="20" fillId="0" borderId="1" xfId="1" applyNumberFormat="1" applyFont="1" applyFill="1" applyBorder="1" applyAlignment="1"/>
    <xf numFmtId="166" fontId="17" fillId="0" borderId="1" xfId="0" applyNumberFormat="1" applyFont="1" applyBorder="1"/>
    <xf numFmtId="0" fontId="19" fillId="0" borderId="1" xfId="0" applyFont="1" applyBorder="1" applyAlignment="1">
      <alignment horizontal="left"/>
    </xf>
    <xf numFmtId="167" fontId="12" fillId="0" borderId="1" xfId="1" applyNumberFormat="1" applyFont="1" applyFill="1" applyBorder="1" applyAlignment="1">
      <alignment vertical="center"/>
    </xf>
    <xf numFmtId="167" fontId="12" fillId="0" borderId="1" xfId="1" applyNumberFormat="1" applyFont="1" applyFill="1" applyBorder="1" applyAlignment="1"/>
    <xf numFmtId="4" fontId="28" fillId="0" borderId="7" xfId="4" applyNumberFormat="1" applyBorder="1" applyAlignment="1">
      <alignment horizontal="right" vertical="top"/>
    </xf>
    <xf numFmtId="0" fontId="11" fillId="0" borderId="1" xfId="0" applyFont="1" applyBorder="1" applyAlignment="1">
      <alignment horizontal="left" vertical="top" wrapText="1"/>
    </xf>
    <xf numFmtId="4" fontId="5" fillId="0" borderId="0" xfId="0" applyNumberFormat="1" applyFont="1"/>
    <xf numFmtId="2" fontId="28" fillId="0" borderId="7" xfId="4" applyNumberFormat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4" fontId="28" fillId="0" borderId="7" xfId="5" applyNumberFormat="1" applyBorder="1" applyAlignment="1">
      <alignment horizontal="right" vertical="top"/>
    </xf>
    <xf numFmtId="4" fontId="28" fillId="0" borderId="0" xfId="5" applyNumberFormat="1" applyAlignment="1">
      <alignment horizontal="right" vertical="top"/>
    </xf>
    <xf numFmtId="4" fontId="8" fillId="3" borderId="7" xfId="5" applyNumberFormat="1" applyFont="1" applyFill="1" applyBorder="1" applyAlignment="1">
      <alignment horizontal="right" vertical="top"/>
    </xf>
    <xf numFmtId="4" fontId="8" fillId="3" borderId="7" xfId="4" applyNumberFormat="1" applyFont="1" applyFill="1" applyBorder="1" applyAlignment="1">
      <alignment horizontal="right" vertical="top"/>
    </xf>
    <xf numFmtId="0" fontId="14" fillId="4" borderId="1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left" vertical="top" wrapText="1"/>
    </xf>
    <xf numFmtId="4" fontId="12" fillId="0" borderId="1" xfId="1" applyNumberFormat="1" applyFont="1" applyFill="1" applyBorder="1" applyAlignment="1">
      <alignment horizontal="right"/>
    </xf>
    <xf numFmtId="0" fontId="29" fillId="5" borderId="8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wrapText="1"/>
    </xf>
    <xf numFmtId="4" fontId="20" fillId="0" borderId="1" xfId="1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left" wrapText="1"/>
    </xf>
    <xf numFmtId="4" fontId="17" fillId="0" borderId="1" xfId="0" applyNumberFormat="1" applyFont="1" applyBorder="1" applyAlignment="1">
      <alignment horizontal="right"/>
    </xf>
    <xf numFmtId="0" fontId="19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/>
    </xf>
    <xf numFmtId="0" fontId="30" fillId="0" borderId="0" xfId="0" applyFont="1"/>
    <xf numFmtId="0" fontId="20" fillId="0" borderId="1" xfId="0" applyFont="1" applyBorder="1" applyAlignment="1">
      <alignment horizontal="center" vertical="center" wrapText="1"/>
    </xf>
    <xf numFmtId="4" fontId="31" fillId="0" borderId="1" xfId="0" applyNumberFormat="1" applyFont="1" applyBorder="1"/>
    <xf numFmtId="0" fontId="32" fillId="0" borderId="0" xfId="0" applyFont="1"/>
    <xf numFmtId="4" fontId="18" fillId="0" borderId="1" xfId="0" applyNumberFormat="1" applyFont="1" applyBorder="1" applyAlignment="1">
      <alignment horizontal="right"/>
    </xf>
    <xf numFmtId="0" fontId="28" fillId="0" borderId="7" xfId="6" applyBorder="1" applyAlignment="1">
      <alignment horizontal="right" vertical="top"/>
    </xf>
    <xf numFmtId="4" fontId="19" fillId="0" borderId="1" xfId="0" applyNumberFormat="1" applyFont="1" applyBorder="1" applyAlignment="1">
      <alignment horizontal="right"/>
    </xf>
    <xf numFmtId="4" fontId="0" fillId="0" borderId="0" xfId="0" applyNumberFormat="1"/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33" fillId="0" borderId="0" xfId="0" applyFont="1" applyAlignment="1">
      <alignment vertical="center" wrapText="1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33" fillId="0" borderId="0" xfId="0" applyFont="1" applyAlignment="1">
      <alignment vertical="top" wrapText="1"/>
    </xf>
    <xf numFmtId="0" fontId="34" fillId="0" borderId="0" xfId="0" applyFont="1"/>
    <xf numFmtId="4" fontId="21" fillId="0" borderId="0" xfId="0" applyNumberFormat="1" applyFont="1" applyAlignment="1">
      <alignment horizontal="left"/>
    </xf>
    <xf numFmtId="0" fontId="2" fillId="0" borderId="0" xfId="0" applyFont="1"/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center" wrapText="1"/>
    </xf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</cellXfs>
  <cellStyles count="7">
    <cellStyle name="Обычный" xfId="0" builtinId="0"/>
    <cellStyle name="Обычный_tmp_БЮДЖЕТНАЯ РОСПИСЬ на2011г." xfId="2" xr:uid="{00000000-0005-0000-0000-000001000000}"/>
    <cellStyle name="Обычный_В.Люб.д.с." xfId="6" xr:uid="{00000000-0005-0000-0000-000002000000}"/>
    <cellStyle name="Обычный_ВЛСШ" xfId="5" xr:uid="{00000000-0005-0000-0000-000003000000}"/>
    <cellStyle name="Обычный_МОЛ." xfId="4" xr:uid="{00000000-0005-0000-0000-000004000000}"/>
    <cellStyle name="Обычный_ФСШ №1" xfId="3" xr:uid="{00000000-0005-0000-0000-000005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2"/>
  <sheetViews>
    <sheetView tabSelected="1" topLeftCell="A28" workbookViewId="0">
      <selection activeCell="E64" sqref="E64"/>
    </sheetView>
  </sheetViews>
  <sheetFormatPr defaultRowHeight="12.75" outlineLevelRow="1" outlineLevelCol="1" x14ac:dyDescent="0.2"/>
  <cols>
    <col min="1" max="1" width="68.5703125" style="128" customWidth="1"/>
    <col min="2" max="2" width="4.42578125" style="128" customWidth="1"/>
    <col min="3" max="3" width="3.140625" style="128" customWidth="1"/>
    <col min="4" max="4" width="4.42578125" style="128" customWidth="1"/>
    <col min="5" max="5" width="11.140625" style="128" customWidth="1"/>
    <col min="6" max="7" width="3.7109375" style="128" customWidth="1"/>
    <col min="8" max="8" width="12.7109375" style="122" customWidth="1"/>
    <col min="9" max="9" width="14.28515625" hidden="1" customWidth="1" outlineLevel="1"/>
    <col min="10" max="10" width="12.42578125" hidden="1" customWidth="1" collapsed="1"/>
    <col min="11" max="11" width="13.42578125" customWidth="1"/>
    <col min="257" max="257" width="68.5703125" customWidth="1"/>
    <col min="258" max="258" width="4.42578125" customWidth="1"/>
    <col min="259" max="259" width="3.140625" customWidth="1"/>
    <col min="260" max="260" width="4.42578125" customWidth="1"/>
    <col min="261" max="261" width="11.140625" customWidth="1"/>
    <col min="262" max="263" width="3.7109375" customWidth="1"/>
    <col min="264" max="264" width="12.7109375" customWidth="1"/>
    <col min="265" max="266" width="0" hidden="1" customWidth="1"/>
    <col min="267" max="267" width="13.42578125" customWidth="1"/>
    <col min="513" max="513" width="68.5703125" customWidth="1"/>
    <col min="514" max="514" width="4.42578125" customWidth="1"/>
    <col min="515" max="515" width="3.140625" customWidth="1"/>
    <col min="516" max="516" width="4.42578125" customWidth="1"/>
    <col min="517" max="517" width="11.140625" customWidth="1"/>
    <col min="518" max="519" width="3.7109375" customWidth="1"/>
    <col min="520" max="520" width="12.7109375" customWidth="1"/>
    <col min="521" max="522" width="0" hidden="1" customWidth="1"/>
    <col min="523" max="523" width="13.42578125" customWidth="1"/>
    <col min="769" max="769" width="68.5703125" customWidth="1"/>
    <col min="770" max="770" width="4.42578125" customWidth="1"/>
    <col min="771" max="771" width="3.140625" customWidth="1"/>
    <col min="772" max="772" width="4.42578125" customWidth="1"/>
    <col min="773" max="773" width="11.140625" customWidth="1"/>
    <col min="774" max="775" width="3.7109375" customWidth="1"/>
    <col min="776" max="776" width="12.7109375" customWidth="1"/>
    <col min="777" max="778" width="0" hidden="1" customWidth="1"/>
    <col min="779" max="779" width="13.42578125" customWidth="1"/>
    <col min="1025" max="1025" width="68.5703125" customWidth="1"/>
    <col min="1026" max="1026" width="4.42578125" customWidth="1"/>
    <col min="1027" max="1027" width="3.140625" customWidth="1"/>
    <col min="1028" max="1028" width="4.42578125" customWidth="1"/>
    <col min="1029" max="1029" width="11.140625" customWidth="1"/>
    <col min="1030" max="1031" width="3.7109375" customWidth="1"/>
    <col min="1032" max="1032" width="12.7109375" customWidth="1"/>
    <col min="1033" max="1034" width="0" hidden="1" customWidth="1"/>
    <col min="1035" max="1035" width="13.42578125" customWidth="1"/>
    <col min="1281" max="1281" width="68.5703125" customWidth="1"/>
    <col min="1282" max="1282" width="4.42578125" customWidth="1"/>
    <col min="1283" max="1283" width="3.140625" customWidth="1"/>
    <col min="1284" max="1284" width="4.42578125" customWidth="1"/>
    <col min="1285" max="1285" width="11.140625" customWidth="1"/>
    <col min="1286" max="1287" width="3.7109375" customWidth="1"/>
    <col min="1288" max="1288" width="12.7109375" customWidth="1"/>
    <col min="1289" max="1290" width="0" hidden="1" customWidth="1"/>
    <col min="1291" max="1291" width="13.42578125" customWidth="1"/>
    <col min="1537" max="1537" width="68.5703125" customWidth="1"/>
    <col min="1538" max="1538" width="4.42578125" customWidth="1"/>
    <col min="1539" max="1539" width="3.140625" customWidth="1"/>
    <col min="1540" max="1540" width="4.42578125" customWidth="1"/>
    <col min="1541" max="1541" width="11.140625" customWidth="1"/>
    <col min="1542" max="1543" width="3.7109375" customWidth="1"/>
    <col min="1544" max="1544" width="12.7109375" customWidth="1"/>
    <col min="1545" max="1546" width="0" hidden="1" customWidth="1"/>
    <col min="1547" max="1547" width="13.42578125" customWidth="1"/>
    <col min="1793" max="1793" width="68.5703125" customWidth="1"/>
    <col min="1794" max="1794" width="4.42578125" customWidth="1"/>
    <col min="1795" max="1795" width="3.140625" customWidth="1"/>
    <col min="1796" max="1796" width="4.42578125" customWidth="1"/>
    <col min="1797" max="1797" width="11.140625" customWidth="1"/>
    <col min="1798" max="1799" width="3.7109375" customWidth="1"/>
    <col min="1800" max="1800" width="12.7109375" customWidth="1"/>
    <col min="1801" max="1802" width="0" hidden="1" customWidth="1"/>
    <col min="1803" max="1803" width="13.42578125" customWidth="1"/>
    <col min="2049" max="2049" width="68.5703125" customWidth="1"/>
    <col min="2050" max="2050" width="4.42578125" customWidth="1"/>
    <col min="2051" max="2051" width="3.140625" customWidth="1"/>
    <col min="2052" max="2052" width="4.42578125" customWidth="1"/>
    <col min="2053" max="2053" width="11.140625" customWidth="1"/>
    <col min="2054" max="2055" width="3.7109375" customWidth="1"/>
    <col min="2056" max="2056" width="12.7109375" customWidth="1"/>
    <col min="2057" max="2058" width="0" hidden="1" customWidth="1"/>
    <col min="2059" max="2059" width="13.42578125" customWidth="1"/>
    <col min="2305" max="2305" width="68.5703125" customWidth="1"/>
    <col min="2306" max="2306" width="4.42578125" customWidth="1"/>
    <col min="2307" max="2307" width="3.140625" customWidth="1"/>
    <col min="2308" max="2308" width="4.42578125" customWidth="1"/>
    <col min="2309" max="2309" width="11.140625" customWidth="1"/>
    <col min="2310" max="2311" width="3.7109375" customWidth="1"/>
    <col min="2312" max="2312" width="12.7109375" customWidth="1"/>
    <col min="2313" max="2314" width="0" hidden="1" customWidth="1"/>
    <col min="2315" max="2315" width="13.42578125" customWidth="1"/>
    <col min="2561" max="2561" width="68.5703125" customWidth="1"/>
    <col min="2562" max="2562" width="4.42578125" customWidth="1"/>
    <col min="2563" max="2563" width="3.140625" customWidth="1"/>
    <col min="2564" max="2564" width="4.42578125" customWidth="1"/>
    <col min="2565" max="2565" width="11.140625" customWidth="1"/>
    <col min="2566" max="2567" width="3.7109375" customWidth="1"/>
    <col min="2568" max="2568" width="12.7109375" customWidth="1"/>
    <col min="2569" max="2570" width="0" hidden="1" customWidth="1"/>
    <col min="2571" max="2571" width="13.42578125" customWidth="1"/>
    <col min="2817" max="2817" width="68.5703125" customWidth="1"/>
    <col min="2818" max="2818" width="4.42578125" customWidth="1"/>
    <col min="2819" max="2819" width="3.140625" customWidth="1"/>
    <col min="2820" max="2820" width="4.42578125" customWidth="1"/>
    <col min="2821" max="2821" width="11.140625" customWidth="1"/>
    <col min="2822" max="2823" width="3.7109375" customWidth="1"/>
    <col min="2824" max="2824" width="12.7109375" customWidth="1"/>
    <col min="2825" max="2826" width="0" hidden="1" customWidth="1"/>
    <col min="2827" max="2827" width="13.42578125" customWidth="1"/>
    <col min="3073" max="3073" width="68.5703125" customWidth="1"/>
    <col min="3074" max="3074" width="4.42578125" customWidth="1"/>
    <col min="3075" max="3075" width="3.140625" customWidth="1"/>
    <col min="3076" max="3076" width="4.42578125" customWidth="1"/>
    <col min="3077" max="3077" width="11.140625" customWidth="1"/>
    <col min="3078" max="3079" width="3.7109375" customWidth="1"/>
    <col min="3080" max="3080" width="12.7109375" customWidth="1"/>
    <col min="3081" max="3082" width="0" hidden="1" customWidth="1"/>
    <col min="3083" max="3083" width="13.42578125" customWidth="1"/>
    <col min="3329" max="3329" width="68.5703125" customWidth="1"/>
    <col min="3330" max="3330" width="4.42578125" customWidth="1"/>
    <col min="3331" max="3331" width="3.140625" customWidth="1"/>
    <col min="3332" max="3332" width="4.42578125" customWidth="1"/>
    <col min="3333" max="3333" width="11.140625" customWidth="1"/>
    <col min="3334" max="3335" width="3.7109375" customWidth="1"/>
    <col min="3336" max="3336" width="12.7109375" customWidth="1"/>
    <col min="3337" max="3338" width="0" hidden="1" customWidth="1"/>
    <col min="3339" max="3339" width="13.42578125" customWidth="1"/>
    <col min="3585" max="3585" width="68.5703125" customWidth="1"/>
    <col min="3586" max="3586" width="4.42578125" customWidth="1"/>
    <col min="3587" max="3587" width="3.140625" customWidth="1"/>
    <col min="3588" max="3588" width="4.42578125" customWidth="1"/>
    <col min="3589" max="3589" width="11.140625" customWidth="1"/>
    <col min="3590" max="3591" width="3.7109375" customWidth="1"/>
    <col min="3592" max="3592" width="12.7109375" customWidth="1"/>
    <col min="3593" max="3594" width="0" hidden="1" customWidth="1"/>
    <col min="3595" max="3595" width="13.42578125" customWidth="1"/>
    <col min="3841" max="3841" width="68.5703125" customWidth="1"/>
    <col min="3842" max="3842" width="4.42578125" customWidth="1"/>
    <col min="3843" max="3843" width="3.140625" customWidth="1"/>
    <col min="3844" max="3844" width="4.42578125" customWidth="1"/>
    <col min="3845" max="3845" width="11.140625" customWidth="1"/>
    <col min="3846" max="3847" width="3.7109375" customWidth="1"/>
    <col min="3848" max="3848" width="12.7109375" customWidth="1"/>
    <col min="3849" max="3850" width="0" hidden="1" customWidth="1"/>
    <col min="3851" max="3851" width="13.42578125" customWidth="1"/>
    <col min="4097" max="4097" width="68.5703125" customWidth="1"/>
    <col min="4098" max="4098" width="4.42578125" customWidth="1"/>
    <col min="4099" max="4099" width="3.140625" customWidth="1"/>
    <col min="4100" max="4100" width="4.42578125" customWidth="1"/>
    <col min="4101" max="4101" width="11.140625" customWidth="1"/>
    <col min="4102" max="4103" width="3.7109375" customWidth="1"/>
    <col min="4104" max="4104" width="12.7109375" customWidth="1"/>
    <col min="4105" max="4106" width="0" hidden="1" customWidth="1"/>
    <col min="4107" max="4107" width="13.42578125" customWidth="1"/>
    <col min="4353" max="4353" width="68.5703125" customWidth="1"/>
    <col min="4354" max="4354" width="4.42578125" customWidth="1"/>
    <col min="4355" max="4355" width="3.140625" customWidth="1"/>
    <col min="4356" max="4356" width="4.42578125" customWidth="1"/>
    <col min="4357" max="4357" width="11.140625" customWidth="1"/>
    <col min="4358" max="4359" width="3.7109375" customWidth="1"/>
    <col min="4360" max="4360" width="12.7109375" customWidth="1"/>
    <col min="4361" max="4362" width="0" hidden="1" customWidth="1"/>
    <col min="4363" max="4363" width="13.42578125" customWidth="1"/>
    <col min="4609" max="4609" width="68.5703125" customWidth="1"/>
    <col min="4610" max="4610" width="4.42578125" customWidth="1"/>
    <col min="4611" max="4611" width="3.140625" customWidth="1"/>
    <col min="4612" max="4612" width="4.42578125" customWidth="1"/>
    <col min="4613" max="4613" width="11.140625" customWidth="1"/>
    <col min="4614" max="4615" width="3.7109375" customWidth="1"/>
    <col min="4616" max="4616" width="12.7109375" customWidth="1"/>
    <col min="4617" max="4618" width="0" hidden="1" customWidth="1"/>
    <col min="4619" max="4619" width="13.42578125" customWidth="1"/>
    <col min="4865" max="4865" width="68.5703125" customWidth="1"/>
    <col min="4866" max="4866" width="4.42578125" customWidth="1"/>
    <col min="4867" max="4867" width="3.140625" customWidth="1"/>
    <col min="4868" max="4868" width="4.42578125" customWidth="1"/>
    <col min="4869" max="4869" width="11.140625" customWidth="1"/>
    <col min="4870" max="4871" width="3.7109375" customWidth="1"/>
    <col min="4872" max="4872" width="12.7109375" customWidth="1"/>
    <col min="4873" max="4874" width="0" hidden="1" customWidth="1"/>
    <col min="4875" max="4875" width="13.42578125" customWidth="1"/>
    <col min="5121" max="5121" width="68.5703125" customWidth="1"/>
    <col min="5122" max="5122" width="4.42578125" customWidth="1"/>
    <col min="5123" max="5123" width="3.140625" customWidth="1"/>
    <col min="5124" max="5124" width="4.42578125" customWidth="1"/>
    <col min="5125" max="5125" width="11.140625" customWidth="1"/>
    <col min="5126" max="5127" width="3.7109375" customWidth="1"/>
    <col min="5128" max="5128" width="12.7109375" customWidth="1"/>
    <col min="5129" max="5130" width="0" hidden="1" customWidth="1"/>
    <col min="5131" max="5131" width="13.42578125" customWidth="1"/>
    <col min="5377" max="5377" width="68.5703125" customWidth="1"/>
    <col min="5378" max="5378" width="4.42578125" customWidth="1"/>
    <col min="5379" max="5379" width="3.140625" customWidth="1"/>
    <col min="5380" max="5380" width="4.42578125" customWidth="1"/>
    <col min="5381" max="5381" width="11.140625" customWidth="1"/>
    <col min="5382" max="5383" width="3.7109375" customWidth="1"/>
    <col min="5384" max="5384" width="12.7109375" customWidth="1"/>
    <col min="5385" max="5386" width="0" hidden="1" customWidth="1"/>
    <col min="5387" max="5387" width="13.42578125" customWidth="1"/>
    <col min="5633" max="5633" width="68.5703125" customWidth="1"/>
    <col min="5634" max="5634" width="4.42578125" customWidth="1"/>
    <col min="5635" max="5635" width="3.140625" customWidth="1"/>
    <col min="5636" max="5636" width="4.42578125" customWidth="1"/>
    <col min="5637" max="5637" width="11.140625" customWidth="1"/>
    <col min="5638" max="5639" width="3.7109375" customWidth="1"/>
    <col min="5640" max="5640" width="12.7109375" customWidth="1"/>
    <col min="5641" max="5642" width="0" hidden="1" customWidth="1"/>
    <col min="5643" max="5643" width="13.42578125" customWidth="1"/>
    <col min="5889" max="5889" width="68.5703125" customWidth="1"/>
    <col min="5890" max="5890" width="4.42578125" customWidth="1"/>
    <col min="5891" max="5891" width="3.140625" customWidth="1"/>
    <col min="5892" max="5892" width="4.42578125" customWidth="1"/>
    <col min="5893" max="5893" width="11.140625" customWidth="1"/>
    <col min="5894" max="5895" width="3.7109375" customWidth="1"/>
    <col min="5896" max="5896" width="12.7109375" customWidth="1"/>
    <col min="5897" max="5898" width="0" hidden="1" customWidth="1"/>
    <col min="5899" max="5899" width="13.42578125" customWidth="1"/>
    <col min="6145" max="6145" width="68.5703125" customWidth="1"/>
    <col min="6146" max="6146" width="4.42578125" customWidth="1"/>
    <col min="6147" max="6147" width="3.140625" customWidth="1"/>
    <col min="6148" max="6148" width="4.42578125" customWidth="1"/>
    <col min="6149" max="6149" width="11.140625" customWidth="1"/>
    <col min="6150" max="6151" width="3.7109375" customWidth="1"/>
    <col min="6152" max="6152" width="12.7109375" customWidth="1"/>
    <col min="6153" max="6154" width="0" hidden="1" customWidth="1"/>
    <col min="6155" max="6155" width="13.42578125" customWidth="1"/>
    <col min="6401" max="6401" width="68.5703125" customWidth="1"/>
    <col min="6402" max="6402" width="4.42578125" customWidth="1"/>
    <col min="6403" max="6403" width="3.140625" customWidth="1"/>
    <col min="6404" max="6404" width="4.42578125" customWidth="1"/>
    <col min="6405" max="6405" width="11.140625" customWidth="1"/>
    <col min="6406" max="6407" width="3.7109375" customWidth="1"/>
    <col min="6408" max="6408" width="12.7109375" customWidth="1"/>
    <col min="6409" max="6410" width="0" hidden="1" customWidth="1"/>
    <col min="6411" max="6411" width="13.42578125" customWidth="1"/>
    <col min="6657" max="6657" width="68.5703125" customWidth="1"/>
    <col min="6658" max="6658" width="4.42578125" customWidth="1"/>
    <col min="6659" max="6659" width="3.140625" customWidth="1"/>
    <col min="6660" max="6660" width="4.42578125" customWidth="1"/>
    <col min="6661" max="6661" width="11.140625" customWidth="1"/>
    <col min="6662" max="6663" width="3.7109375" customWidth="1"/>
    <col min="6664" max="6664" width="12.7109375" customWidth="1"/>
    <col min="6665" max="6666" width="0" hidden="1" customWidth="1"/>
    <col min="6667" max="6667" width="13.42578125" customWidth="1"/>
    <col min="6913" max="6913" width="68.5703125" customWidth="1"/>
    <col min="6914" max="6914" width="4.42578125" customWidth="1"/>
    <col min="6915" max="6915" width="3.140625" customWidth="1"/>
    <col min="6916" max="6916" width="4.42578125" customWidth="1"/>
    <col min="6917" max="6917" width="11.140625" customWidth="1"/>
    <col min="6918" max="6919" width="3.7109375" customWidth="1"/>
    <col min="6920" max="6920" width="12.7109375" customWidth="1"/>
    <col min="6921" max="6922" width="0" hidden="1" customWidth="1"/>
    <col min="6923" max="6923" width="13.42578125" customWidth="1"/>
    <col min="7169" max="7169" width="68.5703125" customWidth="1"/>
    <col min="7170" max="7170" width="4.42578125" customWidth="1"/>
    <col min="7171" max="7171" width="3.140625" customWidth="1"/>
    <col min="7172" max="7172" width="4.42578125" customWidth="1"/>
    <col min="7173" max="7173" width="11.140625" customWidth="1"/>
    <col min="7174" max="7175" width="3.7109375" customWidth="1"/>
    <col min="7176" max="7176" width="12.7109375" customWidth="1"/>
    <col min="7177" max="7178" width="0" hidden="1" customWidth="1"/>
    <col min="7179" max="7179" width="13.42578125" customWidth="1"/>
    <col min="7425" max="7425" width="68.5703125" customWidth="1"/>
    <col min="7426" max="7426" width="4.42578125" customWidth="1"/>
    <col min="7427" max="7427" width="3.140625" customWidth="1"/>
    <col min="7428" max="7428" width="4.42578125" customWidth="1"/>
    <col min="7429" max="7429" width="11.140625" customWidth="1"/>
    <col min="7430" max="7431" width="3.7109375" customWidth="1"/>
    <col min="7432" max="7432" width="12.7109375" customWidth="1"/>
    <col min="7433" max="7434" width="0" hidden="1" customWidth="1"/>
    <col min="7435" max="7435" width="13.42578125" customWidth="1"/>
    <col min="7681" max="7681" width="68.5703125" customWidth="1"/>
    <col min="7682" max="7682" width="4.42578125" customWidth="1"/>
    <col min="7683" max="7683" width="3.140625" customWidth="1"/>
    <col min="7684" max="7684" width="4.42578125" customWidth="1"/>
    <col min="7685" max="7685" width="11.140625" customWidth="1"/>
    <col min="7686" max="7687" width="3.7109375" customWidth="1"/>
    <col min="7688" max="7688" width="12.7109375" customWidth="1"/>
    <col min="7689" max="7690" width="0" hidden="1" customWidth="1"/>
    <col min="7691" max="7691" width="13.42578125" customWidth="1"/>
    <col min="7937" max="7937" width="68.5703125" customWidth="1"/>
    <col min="7938" max="7938" width="4.42578125" customWidth="1"/>
    <col min="7939" max="7939" width="3.140625" customWidth="1"/>
    <col min="7940" max="7940" width="4.42578125" customWidth="1"/>
    <col min="7941" max="7941" width="11.140625" customWidth="1"/>
    <col min="7942" max="7943" width="3.7109375" customWidth="1"/>
    <col min="7944" max="7944" width="12.7109375" customWidth="1"/>
    <col min="7945" max="7946" width="0" hidden="1" customWidth="1"/>
    <col min="7947" max="7947" width="13.42578125" customWidth="1"/>
    <col min="8193" max="8193" width="68.5703125" customWidth="1"/>
    <col min="8194" max="8194" width="4.42578125" customWidth="1"/>
    <col min="8195" max="8195" width="3.140625" customWidth="1"/>
    <col min="8196" max="8196" width="4.42578125" customWidth="1"/>
    <col min="8197" max="8197" width="11.140625" customWidth="1"/>
    <col min="8198" max="8199" width="3.7109375" customWidth="1"/>
    <col min="8200" max="8200" width="12.7109375" customWidth="1"/>
    <col min="8201" max="8202" width="0" hidden="1" customWidth="1"/>
    <col min="8203" max="8203" width="13.42578125" customWidth="1"/>
    <col min="8449" max="8449" width="68.5703125" customWidth="1"/>
    <col min="8450" max="8450" width="4.42578125" customWidth="1"/>
    <col min="8451" max="8451" width="3.140625" customWidth="1"/>
    <col min="8452" max="8452" width="4.42578125" customWidth="1"/>
    <col min="8453" max="8453" width="11.140625" customWidth="1"/>
    <col min="8454" max="8455" width="3.7109375" customWidth="1"/>
    <col min="8456" max="8456" width="12.7109375" customWidth="1"/>
    <col min="8457" max="8458" width="0" hidden="1" customWidth="1"/>
    <col min="8459" max="8459" width="13.42578125" customWidth="1"/>
    <col min="8705" max="8705" width="68.5703125" customWidth="1"/>
    <col min="8706" max="8706" width="4.42578125" customWidth="1"/>
    <col min="8707" max="8707" width="3.140625" customWidth="1"/>
    <col min="8708" max="8708" width="4.42578125" customWidth="1"/>
    <col min="8709" max="8709" width="11.140625" customWidth="1"/>
    <col min="8710" max="8711" width="3.7109375" customWidth="1"/>
    <col min="8712" max="8712" width="12.7109375" customWidth="1"/>
    <col min="8713" max="8714" width="0" hidden="1" customWidth="1"/>
    <col min="8715" max="8715" width="13.42578125" customWidth="1"/>
    <col min="8961" max="8961" width="68.5703125" customWidth="1"/>
    <col min="8962" max="8962" width="4.42578125" customWidth="1"/>
    <col min="8963" max="8963" width="3.140625" customWidth="1"/>
    <col min="8964" max="8964" width="4.42578125" customWidth="1"/>
    <col min="8965" max="8965" width="11.140625" customWidth="1"/>
    <col min="8966" max="8967" width="3.7109375" customWidth="1"/>
    <col min="8968" max="8968" width="12.7109375" customWidth="1"/>
    <col min="8969" max="8970" width="0" hidden="1" customWidth="1"/>
    <col min="8971" max="8971" width="13.42578125" customWidth="1"/>
    <col min="9217" max="9217" width="68.5703125" customWidth="1"/>
    <col min="9218" max="9218" width="4.42578125" customWidth="1"/>
    <col min="9219" max="9219" width="3.140625" customWidth="1"/>
    <col min="9220" max="9220" width="4.42578125" customWidth="1"/>
    <col min="9221" max="9221" width="11.140625" customWidth="1"/>
    <col min="9222" max="9223" width="3.7109375" customWidth="1"/>
    <col min="9224" max="9224" width="12.7109375" customWidth="1"/>
    <col min="9225" max="9226" width="0" hidden="1" customWidth="1"/>
    <col min="9227" max="9227" width="13.42578125" customWidth="1"/>
    <col min="9473" max="9473" width="68.5703125" customWidth="1"/>
    <col min="9474" max="9474" width="4.42578125" customWidth="1"/>
    <col min="9475" max="9475" width="3.140625" customWidth="1"/>
    <col min="9476" max="9476" width="4.42578125" customWidth="1"/>
    <col min="9477" max="9477" width="11.140625" customWidth="1"/>
    <col min="9478" max="9479" width="3.7109375" customWidth="1"/>
    <col min="9480" max="9480" width="12.7109375" customWidth="1"/>
    <col min="9481" max="9482" width="0" hidden="1" customWidth="1"/>
    <col min="9483" max="9483" width="13.42578125" customWidth="1"/>
    <col min="9729" max="9729" width="68.5703125" customWidth="1"/>
    <col min="9730" max="9730" width="4.42578125" customWidth="1"/>
    <col min="9731" max="9731" width="3.140625" customWidth="1"/>
    <col min="9732" max="9732" width="4.42578125" customWidth="1"/>
    <col min="9733" max="9733" width="11.140625" customWidth="1"/>
    <col min="9734" max="9735" width="3.7109375" customWidth="1"/>
    <col min="9736" max="9736" width="12.7109375" customWidth="1"/>
    <col min="9737" max="9738" width="0" hidden="1" customWidth="1"/>
    <col min="9739" max="9739" width="13.42578125" customWidth="1"/>
    <col min="9985" max="9985" width="68.5703125" customWidth="1"/>
    <col min="9986" max="9986" width="4.42578125" customWidth="1"/>
    <col min="9987" max="9987" width="3.140625" customWidth="1"/>
    <col min="9988" max="9988" width="4.42578125" customWidth="1"/>
    <col min="9989" max="9989" width="11.140625" customWidth="1"/>
    <col min="9990" max="9991" width="3.7109375" customWidth="1"/>
    <col min="9992" max="9992" width="12.7109375" customWidth="1"/>
    <col min="9993" max="9994" width="0" hidden="1" customWidth="1"/>
    <col min="9995" max="9995" width="13.42578125" customWidth="1"/>
    <col min="10241" max="10241" width="68.5703125" customWidth="1"/>
    <col min="10242" max="10242" width="4.42578125" customWidth="1"/>
    <col min="10243" max="10243" width="3.140625" customWidth="1"/>
    <col min="10244" max="10244" width="4.42578125" customWidth="1"/>
    <col min="10245" max="10245" width="11.140625" customWidth="1"/>
    <col min="10246" max="10247" width="3.7109375" customWidth="1"/>
    <col min="10248" max="10248" width="12.7109375" customWidth="1"/>
    <col min="10249" max="10250" width="0" hidden="1" customWidth="1"/>
    <col min="10251" max="10251" width="13.42578125" customWidth="1"/>
    <col min="10497" max="10497" width="68.5703125" customWidth="1"/>
    <col min="10498" max="10498" width="4.42578125" customWidth="1"/>
    <col min="10499" max="10499" width="3.140625" customWidth="1"/>
    <col min="10500" max="10500" width="4.42578125" customWidth="1"/>
    <col min="10501" max="10501" width="11.140625" customWidth="1"/>
    <col min="10502" max="10503" width="3.7109375" customWidth="1"/>
    <col min="10504" max="10504" width="12.7109375" customWidth="1"/>
    <col min="10505" max="10506" width="0" hidden="1" customWidth="1"/>
    <col min="10507" max="10507" width="13.42578125" customWidth="1"/>
    <col min="10753" max="10753" width="68.5703125" customWidth="1"/>
    <col min="10754" max="10754" width="4.42578125" customWidth="1"/>
    <col min="10755" max="10755" width="3.140625" customWidth="1"/>
    <col min="10756" max="10756" width="4.42578125" customWidth="1"/>
    <col min="10757" max="10757" width="11.140625" customWidth="1"/>
    <col min="10758" max="10759" width="3.7109375" customWidth="1"/>
    <col min="10760" max="10760" width="12.7109375" customWidth="1"/>
    <col min="10761" max="10762" width="0" hidden="1" customWidth="1"/>
    <col min="10763" max="10763" width="13.42578125" customWidth="1"/>
    <col min="11009" max="11009" width="68.5703125" customWidth="1"/>
    <col min="11010" max="11010" width="4.42578125" customWidth="1"/>
    <col min="11011" max="11011" width="3.140625" customWidth="1"/>
    <col min="11012" max="11012" width="4.42578125" customWidth="1"/>
    <col min="11013" max="11013" width="11.140625" customWidth="1"/>
    <col min="11014" max="11015" width="3.7109375" customWidth="1"/>
    <col min="11016" max="11016" width="12.7109375" customWidth="1"/>
    <col min="11017" max="11018" width="0" hidden="1" customWidth="1"/>
    <col min="11019" max="11019" width="13.42578125" customWidth="1"/>
    <col min="11265" max="11265" width="68.5703125" customWidth="1"/>
    <col min="11266" max="11266" width="4.42578125" customWidth="1"/>
    <col min="11267" max="11267" width="3.140625" customWidth="1"/>
    <col min="11268" max="11268" width="4.42578125" customWidth="1"/>
    <col min="11269" max="11269" width="11.140625" customWidth="1"/>
    <col min="11270" max="11271" width="3.7109375" customWidth="1"/>
    <col min="11272" max="11272" width="12.7109375" customWidth="1"/>
    <col min="11273" max="11274" width="0" hidden="1" customWidth="1"/>
    <col min="11275" max="11275" width="13.42578125" customWidth="1"/>
    <col min="11521" max="11521" width="68.5703125" customWidth="1"/>
    <col min="11522" max="11522" width="4.42578125" customWidth="1"/>
    <col min="11523" max="11523" width="3.140625" customWidth="1"/>
    <col min="11524" max="11524" width="4.42578125" customWidth="1"/>
    <col min="11525" max="11525" width="11.140625" customWidth="1"/>
    <col min="11526" max="11527" width="3.7109375" customWidth="1"/>
    <col min="11528" max="11528" width="12.7109375" customWidth="1"/>
    <col min="11529" max="11530" width="0" hidden="1" customWidth="1"/>
    <col min="11531" max="11531" width="13.42578125" customWidth="1"/>
    <col min="11777" max="11777" width="68.5703125" customWidth="1"/>
    <col min="11778" max="11778" width="4.42578125" customWidth="1"/>
    <col min="11779" max="11779" width="3.140625" customWidth="1"/>
    <col min="11780" max="11780" width="4.42578125" customWidth="1"/>
    <col min="11781" max="11781" width="11.140625" customWidth="1"/>
    <col min="11782" max="11783" width="3.7109375" customWidth="1"/>
    <col min="11784" max="11784" width="12.7109375" customWidth="1"/>
    <col min="11785" max="11786" width="0" hidden="1" customWidth="1"/>
    <col min="11787" max="11787" width="13.42578125" customWidth="1"/>
    <col min="12033" max="12033" width="68.5703125" customWidth="1"/>
    <col min="12034" max="12034" width="4.42578125" customWidth="1"/>
    <col min="12035" max="12035" width="3.140625" customWidth="1"/>
    <col min="12036" max="12036" width="4.42578125" customWidth="1"/>
    <col min="12037" max="12037" width="11.140625" customWidth="1"/>
    <col min="12038" max="12039" width="3.7109375" customWidth="1"/>
    <col min="12040" max="12040" width="12.7109375" customWidth="1"/>
    <col min="12041" max="12042" width="0" hidden="1" customWidth="1"/>
    <col min="12043" max="12043" width="13.42578125" customWidth="1"/>
    <col min="12289" max="12289" width="68.5703125" customWidth="1"/>
    <col min="12290" max="12290" width="4.42578125" customWidth="1"/>
    <col min="12291" max="12291" width="3.140625" customWidth="1"/>
    <col min="12292" max="12292" width="4.42578125" customWidth="1"/>
    <col min="12293" max="12293" width="11.140625" customWidth="1"/>
    <col min="12294" max="12295" width="3.7109375" customWidth="1"/>
    <col min="12296" max="12296" width="12.7109375" customWidth="1"/>
    <col min="12297" max="12298" width="0" hidden="1" customWidth="1"/>
    <col min="12299" max="12299" width="13.42578125" customWidth="1"/>
    <col min="12545" max="12545" width="68.5703125" customWidth="1"/>
    <col min="12546" max="12546" width="4.42578125" customWidth="1"/>
    <col min="12547" max="12547" width="3.140625" customWidth="1"/>
    <col min="12548" max="12548" width="4.42578125" customWidth="1"/>
    <col min="12549" max="12549" width="11.140625" customWidth="1"/>
    <col min="12550" max="12551" width="3.7109375" customWidth="1"/>
    <col min="12552" max="12552" width="12.7109375" customWidth="1"/>
    <col min="12553" max="12554" width="0" hidden="1" customWidth="1"/>
    <col min="12555" max="12555" width="13.42578125" customWidth="1"/>
    <col min="12801" max="12801" width="68.5703125" customWidth="1"/>
    <col min="12802" max="12802" width="4.42578125" customWidth="1"/>
    <col min="12803" max="12803" width="3.140625" customWidth="1"/>
    <col min="12804" max="12804" width="4.42578125" customWidth="1"/>
    <col min="12805" max="12805" width="11.140625" customWidth="1"/>
    <col min="12806" max="12807" width="3.7109375" customWidth="1"/>
    <col min="12808" max="12808" width="12.7109375" customWidth="1"/>
    <col min="12809" max="12810" width="0" hidden="1" customWidth="1"/>
    <col min="12811" max="12811" width="13.42578125" customWidth="1"/>
    <col min="13057" max="13057" width="68.5703125" customWidth="1"/>
    <col min="13058" max="13058" width="4.42578125" customWidth="1"/>
    <col min="13059" max="13059" width="3.140625" customWidth="1"/>
    <col min="13060" max="13060" width="4.42578125" customWidth="1"/>
    <col min="13061" max="13061" width="11.140625" customWidth="1"/>
    <col min="13062" max="13063" width="3.7109375" customWidth="1"/>
    <col min="13064" max="13064" width="12.7109375" customWidth="1"/>
    <col min="13065" max="13066" width="0" hidden="1" customWidth="1"/>
    <col min="13067" max="13067" width="13.42578125" customWidth="1"/>
    <col min="13313" max="13313" width="68.5703125" customWidth="1"/>
    <col min="13314" max="13314" width="4.42578125" customWidth="1"/>
    <col min="13315" max="13315" width="3.140625" customWidth="1"/>
    <col min="13316" max="13316" width="4.42578125" customWidth="1"/>
    <col min="13317" max="13317" width="11.140625" customWidth="1"/>
    <col min="13318" max="13319" width="3.7109375" customWidth="1"/>
    <col min="13320" max="13320" width="12.7109375" customWidth="1"/>
    <col min="13321" max="13322" width="0" hidden="1" customWidth="1"/>
    <col min="13323" max="13323" width="13.42578125" customWidth="1"/>
    <col min="13569" max="13569" width="68.5703125" customWidth="1"/>
    <col min="13570" max="13570" width="4.42578125" customWidth="1"/>
    <col min="13571" max="13571" width="3.140625" customWidth="1"/>
    <col min="13572" max="13572" width="4.42578125" customWidth="1"/>
    <col min="13573" max="13573" width="11.140625" customWidth="1"/>
    <col min="13574" max="13575" width="3.7109375" customWidth="1"/>
    <col min="13576" max="13576" width="12.7109375" customWidth="1"/>
    <col min="13577" max="13578" width="0" hidden="1" customWidth="1"/>
    <col min="13579" max="13579" width="13.42578125" customWidth="1"/>
    <col min="13825" max="13825" width="68.5703125" customWidth="1"/>
    <col min="13826" max="13826" width="4.42578125" customWidth="1"/>
    <col min="13827" max="13827" width="3.140625" customWidth="1"/>
    <col min="13828" max="13828" width="4.42578125" customWidth="1"/>
    <col min="13829" max="13829" width="11.140625" customWidth="1"/>
    <col min="13830" max="13831" width="3.7109375" customWidth="1"/>
    <col min="13832" max="13832" width="12.7109375" customWidth="1"/>
    <col min="13833" max="13834" width="0" hidden="1" customWidth="1"/>
    <col min="13835" max="13835" width="13.42578125" customWidth="1"/>
    <col min="14081" max="14081" width="68.5703125" customWidth="1"/>
    <col min="14082" max="14082" width="4.42578125" customWidth="1"/>
    <col min="14083" max="14083" width="3.140625" customWidth="1"/>
    <col min="14084" max="14084" width="4.42578125" customWidth="1"/>
    <col min="14085" max="14085" width="11.140625" customWidth="1"/>
    <col min="14086" max="14087" width="3.7109375" customWidth="1"/>
    <col min="14088" max="14088" width="12.7109375" customWidth="1"/>
    <col min="14089" max="14090" width="0" hidden="1" customWidth="1"/>
    <col min="14091" max="14091" width="13.42578125" customWidth="1"/>
    <col min="14337" max="14337" width="68.5703125" customWidth="1"/>
    <col min="14338" max="14338" width="4.42578125" customWidth="1"/>
    <col min="14339" max="14339" width="3.140625" customWidth="1"/>
    <col min="14340" max="14340" width="4.42578125" customWidth="1"/>
    <col min="14341" max="14341" width="11.140625" customWidth="1"/>
    <col min="14342" max="14343" width="3.7109375" customWidth="1"/>
    <col min="14344" max="14344" width="12.7109375" customWidth="1"/>
    <col min="14345" max="14346" width="0" hidden="1" customWidth="1"/>
    <col min="14347" max="14347" width="13.42578125" customWidth="1"/>
    <col min="14593" max="14593" width="68.5703125" customWidth="1"/>
    <col min="14594" max="14594" width="4.42578125" customWidth="1"/>
    <col min="14595" max="14595" width="3.140625" customWidth="1"/>
    <col min="14596" max="14596" width="4.42578125" customWidth="1"/>
    <col min="14597" max="14597" width="11.140625" customWidth="1"/>
    <col min="14598" max="14599" width="3.7109375" customWidth="1"/>
    <col min="14600" max="14600" width="12.7109375" customWidth="1"/>
    <col min="14601" max="14602" width="0" hidden="1" customWidth="1"/>
    <col min="14603" max="14603" width="13.42578125" customWidth="1"/>
    <col min="14849" max="14849" width="68.5703125" customWidth="1"/>
    <col min="14850" max="14850" width="4.42578125" customWidth="1"/>
    <col min="14851" max="14851" width="3.140625" customWidth="1"/>
    <col min="14852" max="14852" width="4.42578125" customWidth="1"/>
    <col min="14853" max="14853" width="11.140625" customWidth="1"/>
    <col min="14854" max="14855" width="3.7109375" customWidth="1"/>
    <col min="14856" max="14856" width="12.7109375" customWidth="1"/>
    <col min="14857" max="14858" width="0" hidden="1" customWidth="1"/>
    <col min="14859" max="14859" width="13.42578125" customWidth="1"/>
    <col min="15105" max="15105" width="68.5703125" customWidth="1"/>
    <col min="15106" max="15106" width="4.42578125" customWidth="1"/>
    <col min="15107" max="15107" width="3.140625" customWidth="1"/>
    <col min="15108" max="15108" width="4.42578125" customWidth="1"/>
    <col min="15109" max="15109" width="11.140625" customWidth="1"/>
    <col min="15110" max="15111" width="3.7109375" customWidth="1"/>
    <col min="15112" max="15112" width="12.7109375" customWidth="1"/>
    <col min="15113" max="15114" width="0" hidden="1" customWidth="1"/>
    <col min="15115" max="15115" width="13.42578125" customWidth="1"/>
    <col min="15361" max="15361" width="68.5703125" customWidth="1"/>
    <col min="15362" max="15362" width="4.42578125" customWidth="1"/>
    <col min="15363" max="15363" width="3.140625" customWidth="1"/>
    <col min="15364" max="15364" width="4.42578125" customWidth="1"/>
    <col min="15365" max="15365" width="11.140625" customWidth="1"/>
    <col min="15366" max="15367" width="3.7109375" customWidth="1"/>
    <col min="15368" max="15368" width="12.7109375" customWidth="1"/>
    <col min="15369" max="15370" width="0" hidden="1" customWidth="1"/>
    <col min="15371" max="15371" width="13.42578125" customWidth="1"/>
    <col min="15617" max="15617" width="68.5703125" customWidth="1"/>
    <col min="15618" max="15618" width="4.42578125" customWidth="1"/>
    <col min="15619" max="15619" width="3.140625" customWidth="1"/>
    <col min="15620" max="15620" width="4.42578125" customWidth="1"/>
    <col min="15621" max="15621" width="11.140625" customWidth="1"/>
    <col min="15622" max="15623" width="3.7109375" customWidth="1"/>
    <col min="15624" max="15624" width="12.7109375" customWidth="1"/>
    <col min="15625" max="15626" width="0" hidden="1" customWidth="1"/>
    <col min="15627" max="15627" width="13.42578125" customWidth="1"/>
    <col min="15873" max="15873" width="68.5703125" customWidth="1"/>
    <col min="15874" max="15874" width="4.42578125" customWidth="1"/>
    <col min="15875" max="15875" width="3.140625" customWidth="1"/>
    <col min="15876" max="15876" width="4.42578125" customWidth="1"/>
    <col min="15877" max="15877" width="11.140625" customWidth="1"/>
    <col min="15878" max="15879" width="3.7109375" customWidth="1"/>
    <col min="15880" max="15880" width="12.7109375" customWidth="1"/>
    <col min="15881" max="15882" width="0" hidden="1" customWidth="1"/>
    <col min="15883" max="15883" width="13.42578125" customWidth="1"/>
    <col min="16129" max="16129" width="68.5703125" customWidth="1"/>
    <col min="16130" max="16130" width="4.42578125" customWidth="1"/>
    <col min="16131" max="16131" width="3.140625" customWidth="1"/>
    <col min="16132" max="16132" width="4.42578125" customWidth="1"/>
    <col min="16133" max="16133" width="11.140625" customWidth="1"/>
    <col min="16134" max="16135" width="3.7109375" customWidth="1"/>
    <col min="16136" max="16136" width="12.7109375" customWidth="1"/>
    <col min="16137" max="16138" width="0" hidden="1" customWidth="1"/>
    <col min="16139" max="16139" width="13.42578125" customWidth="1"/>
  </cols>
  <sheetData>
    <row r="1" spans="1:8" s="1" customFormat="1" x14ac:dyDescent="0.2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s="1" customFormat="1" x14ac:dyDescent="0.2">
      <c r="A2" s="141" t="s">
        <v>1</v>
      </c>
      <c r="B2" s="141"/>
      <c r="C2" s="141"/>
      <c r="D2" s="141"/>
      <c r="E2" s="141"/>
      <c r="F2" s="141"/>
      <c r="G2" s="141"/>
      <c r="H2" s="141"/>
    </row>
    <row r="3" spans="1:8" s="1" customFormat="1" x14ac:dyDescent="0.2">
      <c r="A3" s="141" t="s">
        <v>2</v>
      </c>
      <c r="B3" s="141"/>
      <c r="C3" s="141"/>
      <c r="D3" s="141"/>
      <c r="E3" s="141"/>
      <c r="F3" s="141"/>
      <c r="G3" s="141"/>
      <c r="H3" s="141"/>
    </row>
    <row r="4" spans="1:8" s="2" customFormat="1" x14ac:dyDescent="0.25">
      <c r="A4" s="142" t="s">
        <v>3</v>
      </c>
      <c r="B4" s="142"/>
      <c r="C4" s="142"/>
      <c r="D4" s="142"/>
      <c r="E4" s="142"/>
      <c r="F4" s="142"/>
      <c r="G4" s="142"/>
      <c r="H4" s="142"/>
    </row>
    <row r="5" spans="1:8" s="1" customFormat="1" ht="13.5" customHeight="1" x14ac:dyDescent="0.2">
      <c r="A5" s="141" t="s">
        <v>4</v>
      </c>
      <c r="B5" s="141"/>
      <c r="C5" s="141"/>
      <c r="D5" s="141"/>
      <c r="E5" s="141"/>
      <c r="F5" s="141"/>
      <c r="G5" s="141"/>
      <c r="H5" s="141"/>
    </row>
    <row r="6" spans="1:8" s="2" customFormat="1" x14ac:dyDescent="0.25">
      <c r="A6" s="143" t="s">
        <v>167</v>
      </c>
      <c r="B6" s="143"/>
      <c r="C6" s="143"/>
      <c r="D6" s="143"/>
      <c r="E6" s="143"/>
      <c r="F6" s="143"/>
      <c r="G6" s="143"/>
      <c r="H6" s="143"/>
    </row>
    <row r="7" spans="1:8" s="3" customFormat="1" ht="11.25" x14ac:dyDescent="0.2">
      <c r="A7" s="139"/>
      <c r="B7" s="139"/>
      <c r="C7" s="139"/>
      <c r="D7" s="139"/>
      <c r="E7" s="139"/>
      <c r="F7" s="139"/>
      <c r="G7" s="139"/>
      <c r="H7" s="139"/>
    </row>
    <row r="8" spans="1:8" s="3" customFormat="1" ht="11.25" x14ac:dyDescent="0.2">
      <c r="A8" s="138" t="s">
        <v>5</v>
      </c>
      <c r="B8" s="138"/>
      <c r="C8" s="138"/>
      <c r="D8" s="138"/>
      <c r="E8" s="138"/>
      <c r="F8" s="138"/>
      <c r="G8" s="138"/>
      <c r="H8" s="138"/>
    </row>
    <row r="9" spans="1:8" s="1" customFormat="1" x14ac:dyDescent="0.2">
      <c r="A9" s="138" t="s">
        <v>6</v>
      </c>
      <c r="B9" s="138"/>
      <c r="C9" s="138"/>
      <c r="D9" s="138"/>
      <c r="E9" s="138"/>
      <c r="F9" s="138"/>
      <c r="G9" s="138"/>
      <c r="H9" s="138"/>
    </row>
    <row r="10" spans="1:8" s="2" customFormat="1" x14ac:dyDescent="0.25">
      <c r="A10" s="140" t="s">
        <v>169</v>
      </c>
      <c r="B10" s="140"/>
      <c r="C10" s="140"/>
      <c r="D10" s="140"/>
      <c r="E10" s="140"/>
      <c r="F10" s="140"/>
      <c r="G10" s="140"/>
      <c r="H10" s="140"/>
    </row>
    <row r="11" spans="1:8" s="1" customFormat="1" x14ac:dyDescent="0.2">
      <c r="A11" s="138" t="s">
        <v>7</v>
      </c>
      <c r="B11" s="138"/>
      <c r="C11" s="138"/>
      <c r="D11" s="138"/>
      <c r="E11" s="138"/>
      <c r="F11" s="138"/>
      <c r="G11" s="138"/>
      <c r="H11" s="138"/>
    </row>
    <row r="12" spans="1:8" s="1" customFormat="1" x14ac:dyDescent="0.2">
      <c r="A12" s="138" t="s">
        <v>8</v>
      </c>
      <c r="B12" s="138"/>
      <c r="C12" s="138"/>
      <c r="D12" s="138"/>
      <c r="E12" s="138"/>
      <c r="F12" s="138"/>
      <c r="G12" s="138"/>
      <c r="H12" s="138"/>
    </row>
    <row r="13" spans="1:8" s="1" customFormat="1" x14ac:dyDescent="0.2">
      <c r="A13" s="138" t="s">
        <v>9</v>
      </c>
      <c r="B13" s="138"/>
      <c r="C13" s="138"/>
      <c r="D13" s="138"/>
      <c r="E13" s="138"/>
      <c r="F13" s="138"/>
      <c r="G13" s="138"/>
      <c r="H13" s="138"/>
    </row>
    <row r="14" spans="1:8" s="1" customFormat="1" x14ac:dyDescent="0.2">
      <c r="A14" s="4"/>
      <c r="B14" s="4"/>
      <c r="C14" s="4"/>
      <c r="D14" s="4"/>
      <c r="E14" s="4"/>
      <c r="F14" s="4"/>
      <c r="G14" s="4"/>
      <c r="H14" s="5"/>
    </row>
    <row r="15" spans="1:8" s="1" customFormat="1" ht="13.5" customHeight="1" x14ac:dyDescent="0.2">
      <c r="A15" s="138" t="s">
        <v>10</v>
      </c>
      <c r="B15" s="138"/>
      <c r="C15" s="138"/>
      <c r="D15" s="138"/>
      <c r="E15" s="138"/>
      <c r="F15" s="138"/>
      <c r="G15" s="138"/>
      <c r="H15" s="138"/>
    </row>
    <row r="16" spans="1:8" s="1" customFormat="1" x14ac:dyDescent="0.2">
      <c r="A16" s="130" t="s">
        <v>11</v>
      </c>
      <c r="B16" s="130"/>
      <c r="C16" s="130"/>
      <c r="D16" s="130"/>
      <c r="E16" s="130"/>
      <c r="F16" s="130"/>
      <c r="G16" s="130"/>
      <c r="H16" s="130"/>
    </row>
    <row r="17" spans="1:26" s="1" customFormat="1" x14ac:dyDescent="0.2">
      <c r="A17" s="130" t="s">
        <v>12</v>
      </c>
      <c r="B17" s="130"/>
      <c r="C17" s="130"/>
      <c r="D17" s="130"/>
      <c r="E17" s="130"/>
      <c r="F17" s="130"/>
      <c r="G17" s="130"/>
      <c r="H17" s="130"/>
    </row>
    <row r="18" spans="1:26" s="1" customFormat="1" x14ac:dyDescent="0.2">
      <c r="A18" s="130" t="s">
        <v>13</v>
      </c>
      <c r="B18" s="130"/>
      <c r="C18" s="130"/>
      <c r="D18" s="130"/>
      <c r="E18" s="130"/>
      <c r="F18" s="130"/>
      <c r="G18" s="130"/>
      <c r="H18" s="130"/>
    </row>
    <row r="19" spans="1:26" s="1" customFormat="1" x14ac:dyDescent="0.2">
      <c r="A19" s="130" t="s">
        <v>14</v>
      </c>
      <c r="B19" s="130"/>
      <c r="C19" s="130"/>
      <c r="D19" s="130"/>
      <c r="E19" s="130"/>
      <c r="F19" s="130"/>
      <c r="G19" s="130"/>
      <c r="H19" s="130"/>
    </row>
    <row r="20" spans="1:26" s="1" customFormat="1" x14ac:dyDescent="0.2">
      <c r="A20" s="130" t="s">
        <v>15</v>
      </c>
      <c r="B20" s="130"/>
      <c r="C20" s="130"/>
      <c r="D20" s="130"/>
      <c r="E20" s="130"/>
      <c r="F20" s="130"/>
      <c r="G20" s="130"/>
      <c r="H20" s="130"/>
    </row>
    <row r="21" spans="1:26" s="1" customFormat="1" x14ac:dyDescent="0.2">
      <c r="A21" s="130" t="s">
        <v>13</v>
      </c>
      <c r="B21" s="130"/>
      <c r="C21" s="130"/>
      <c r="D21" s="130"/>
      <c r="E21" s="130"/>
      <c r="F21" s="130"/>
      <c r="G21" s="130"/>
      <c r="H21" s="130"/>
    </row>
    <row r="22" spans="1:26" s="1" customFormat="1" x14ac:dyDescent="0.2">
      <c r="A22" s="130" t="s">
        <v>16</v>
      </c>
      <c r="B22" s="130"/>
      <c r="C22" s="130"/>
      <c r="D22" s="130"/>
      <c r="E22" s="130"/>
      <c r="F22" s="130"/>
      <c r="G22" s="130"/>
      <c r="H22" s="130"/>
    </row>
    <row r="23" spans="1:26" s="1" customFormat="1" x14ac:dyDescent="0.2">
      <c r="A23" s="130" t="s">
        <v>17</v>
      </c>
      <c r="B23" s="130"/>
      <c r="C23" s="130"/>
      <c r="D23" s="130"/>
      <c r="E23" s="130"/>
      <c r="F23" s="130"/>
      <c r="G23" s="130"/>
      <c r="H23" s="130"/>
    </row>
    <row r="24" spans="1:26" s="1" customFormat="1" x14ac:dyDescent="0.2">
      <c r="A24" s="130" t="s">
        <v>13</v>
      </c>
      <c r="B24" s="130"/>
      <c r="C24" s="130"/>
      <c r="D24" s="130"/>
      <c r="E24" s="130"/>
      <c r="F24" s="130"/>
      <c r="G24" s="130"/>
      <c r="H24" s="130"/>
    </row>
    <row r="25" spans="1:26" s="1" customFormat="1" x14ac:dyDescent="0.2">
      <c r="A25" s="130" t="s">
        <v>18</v>
      </c>
      <c r="B25" s="130"/>
      <c r="C25" s="130"/>
      <c r="D25" s="130"/>
      <c r="E25" s="130"/>
      <c r="F25" s="130"/>
      <c r="G25" s="130"/>
      <c r="H25" s="130"/>
    </row>
    <row r="26" spans="1:26" s="1" customFormat="1" x14ac:dyDescent="0.2">
      <c r="A26" s="130" t="s">
        <v>19</v>
      </c>
      <c r="B26" s="130"/>
      <c r="C26" s="130"/>
      <c r="D26" s="130"/>
      <c r="E26" s="130"/>
      <c r="F26" s="130"/>
      <c r="G26" s="130"/>
      <c r="H26" s="130"/>
    </row>
    <row r="27" spans="1:26" s="1" customFormat="1" x14ac:dyDescent="0.2">
      <c r="A27" s="6"/>
      <c r="B27" s="6"/>
      <c r="C27" s="6"/>
      <c r="D27" s="6"/>
      <c r="E27" s="6"/>
      <c r="F27" s="6"/>
      <c r="G27" s="6"/>
      <c r="H27" s="7"/>
    </row>
    <row r="28" spans="1:26" s="8" customFormat="1" ht="12.75" customHeight="1" x14ac:dyDescent="0.2">
      <c r="A28" s="131" t="s">
        <v>20</v>
      </c>
      <c r="B28" s="132" t="s">
        <v>21</v>
      </c>
      <c r="C28" s="133"/>
      <c r="D28" s="133"/>
      <c r="E28" s="133"/>
      <c r="F28" s="133"/>
      <c r="G28" s="133"/>
      <c r="H28" s="134" t="s">
        <v>22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8" customFormat="1" x14ac:dyDescent="0.2">
      <c r="A29" s="131"/>
      <c r="B29" s="9"/>
      <c r="C29" s="10"/>
      <c r="D29" s="9"/>
      <c r="E29" s="9"/>
      <c r="F29" s="9"/>
      <c r="G29" s="9"/>
      <c r="H29" s="13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4" customFormat="1" ht="16.5" customHeight="1" x14ac:dyDescent="0.2">
      <c r="A30" s="11"/>
      <c r="B30" s="12" t="s">
        <v>23</v>
      </c>
      <c r="C30" s="12" t="s">
        <v>24</v>
      </c>
      <c r="D30" s="12" t="s">
        <v>25</v>
      </c>
      <c r="E30" s="12" t="s">
        <v>26</v>
      </c>
      <c r="F30" s="12" t="s">
        <v>27</v>
      </c>
      <c r="G30" s="11" t="s">
        <v>28</v>
      </c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0" customFormat="1" ht="25.5" customHeight="1" x14ac:dyDescent="0.2">
      <c r="A31" s="15" t="s">
        <v>29</v>
      </c>
      <c r="B31" s="16" t="s">
        <v>30</v>
      </c>
      <c r="C31" s="16"/>
      <c r="D31" s="17"/>
      <c r="E31" s="16"/>
      <c r="F31" s="16"/>
      <c r="G31" s="18"/>
      <c r="H31" s="18">
        <f>H32</f>
        <v>7214127.5</v>
      </c>
      <c r="I31" s="19"/>
      <c r="K31" s="19"/>
    </row>
    <row r="32" spans="1:26" s="28" customFormat="1" ht="14.25" customHeight="1" x14ac:dyDescent="0.2">
      <c r="A32" s="21" t="s">
        <v>31</v>
      </c>
      <c r="B32" s="22" t="s">
        <v>30</v>
      </c>
      <c r="C32" s="23" t="s">
        <v>32</v>
      </c>
      <c r="D32" s="23" t="s">
        <v>33</v>
      </c>
      <c r="E32" s="24"/>
      <c r="F32" s="25"/>
      <c r="G32" s="25"/>
      <c r="H32" s="26">
        <f>H33+H174+H181</f>
        <v>7214127.5</v>
      </c>
      <c r="I32" s="27"/>
    </row>
    <row r="33" spans="1:9" s="35" customFormat="1" ht="24.75" customHeight="1" x14ac:dyDescent="0.2">
      <c r="A33" s="29" t="s">
        <v>34</v>
      </c>
      <c r="B33" s="30" t="s">
        <v>30</v>
      </c>
      <c r="C33" s="31" t="s">
        <v>32</v>
      </c>
      <c r="D33" s="31" t="s">
        <v>33</v>
      </c>
      <c r="E33" s="32" t="s">
        <v>35</v>
      </c>
      <c r="F33" s="31"/>
      <c r="G33" s="31"/>
      <c r="H33" s="33">
        <f>H34</f>
        <v>7214127.5</v>
      </c>
      <c r="I33" s="34"/>
    </row>
    <row r="34" spans="1:9" s="35" customFormat="1" ht="17.25" customHeight="1" x14ac:dyDescent="0.2">
      <c r="A34" s="29" t="s">
        <v>36</v>
      </c>
      <c r="B34" s="30" t="s">
        <v>30</v>
      </c>
      <c r="C34" s="31" t="s">
        <v>32</v>
      </c>
      <c r="D34" s="31" t="s">
        <v>33</v>
      </c>
      <c r="E34" s="32" t="s">
        <v>37</v>
      </c>
      <c r="F34" s="31"/>
      <c r="G34" s="31"/>
      <c r="H34" s="33">
        <f>H66+H85+H89+H97++H104+H108+H112+H116+H126+H133+H120+H35+H40+H45+H53+H61+H165</f>
        <v>7214127.5</v>
      </c>
    </row>
    <row r="35" spans="1:9" s="35" customFormat="1" ht="48" hidden="1" customHeight="1" outlineLevel="1" x14ac:dyDescent="0.2">
      <c r="A35" s="36" t="s">
        <v>38</v>
      </c>
      <c r="B35" s="37" t="s">
        <v>30</v>
      </c>
      <c r="C35" s="38" t="s">
        <v>32</v>
      </c>
      <c r="D35" s="38" t="s">
        <v>33</v>
      </c>
      <c r="E35" s="39" t="s">
        <v>39</v>
      </c>
      <c r="F35" s="38"/>
      <c r="G35" s="38"/>
      <c r="H35" s="40">
        <f>H36</f>
        <v>0</v>
      </c>
    </row>
    <row r="36" spans="1:9" s="35" customFormat="1" ht="24" hidden="1" customHeight="1" outlineLevel="1" x14ac:dyDescent="0.2">
      <c r="A36" s="41" t="s">
        <v>40</v>
      </c>
      <c r="B36" s="37" t="s">
        <v>30</v>
      </c>
      <c r="C36" s="38" t="s">
        <v>32</v>
      </c>
      <c r="D36" s="38" t="s">
        <v>33</v>
      </c>
      <c r="E36" s="39" t="s">
        <v>39</v>
      </c>
      <c r="F36" s="38" t="s">
        <v>41</v>
      </c>
      <c r="G36" s="38"/>
      <c r="H36" s="40">
        <f>H37</f>
        <v>0</v>
      </c>
    </row>
    <row r="37" spans="1:9" s="35" customFormat="1" ht="17.25" hidden="1" customHeight="1" outlineLevel="1" x14ac:dyDescent="0.2">
      <c r="A37" s="36" t="s">
        <v>42</v>
      </c>
      <c r="B37" s="37" t="s">
        <v>30</v>
      </c>
      <c r="C37" s="38" t="s">
        <v>32</v>
      </c>
      <c r="D37" s="38" t="s">
        <v>33</v>
      </c>
      <c r="E37" s="39" t="s">
        <v>39</v>
      </c>
      <c r="F37" s="38" t="s">
        <v>43</v>
      </c>
      <c r="G37" s="38"/>
      <c r="H37" s="40">
        <f>H38</f>
        <v>0</v>
      </c>
    </row>
    <row r="38" spans="1:9" s="35" customFormat="1" ht="17.25" hidden="1" customHeight="1" outlineLevel="1" x14ac:dyDescent="0.2">
      <c r="A38" s="36" t="s">
        <v>44</v>
      </c>
      <c r="B38" s="37" t="s">
        <v>30</v>
      </c>
      <c r="C38" s="38" t="s">
        <v>32</v>
      </c>
      <c r="D38" s="38" t="s">
        <v>33</v>
      </c>
      <c r="E38" s="39" t="s">
        <v>39</v>
      </c>
      <c r="F38" s="38" t="s">
        <v>45</v>
      </c>
      <c r="G38" s="38"/>
      <c r="H38" s="40">
        <f>H39</f>
        <v>0</v>
      </c>
    </row>
    <row r="39" spans="1:9" s="35" customFormat="1" ht="17.25" hidden="1" customHeight="1" outlineLevel="1" x14ac:dyDescent="0.2">
      <c r="A39" s="42" t="s">
        <v>46</v>
      </c>
      <c r="B39" s="43" t="s">
        <v>30</v>
      </c>
      <c r="C39" s="44" t="s">
        <v>32</v>
      </c>
      <c r="D39" s="44" t="s">
        <v>33</v>
      </c>
      <c r="E39" s="45" t="s">
        <v>39</v>
      </c>
      <c r="F39" s="44" t="s">
        <v>45</v>
      </c>
      <c r="G39" s="44" t="s">
        <v>47</v>
      </c>
      <c r="H39" s="46"/>
    </row>
    <row r="40" spans="1:9" s="35" customFormat="1" ht="17.25" hidden="1" customHeight="1" outlineLevel="1" x14ac:dyDescent="0.2">
      <c r="A40" s="36" t="s">
        <v>48</v>
      </c>
      <c r="B40" s="37" t="s">
        <v>30</v>
      </c>
      <c r="C40" s="38" t="s">
        <v>32</v>
      </c>
      <c r="D40" s="38" t="s">
        <v>33</v>
      </c>
      <c r="E40" s="39" t="s">
        <v>49</v>
      </c>
      <c r="F40" s="38"/>
      <c r="G40" s="38"/>
      <c r="H40" s="40">
        <f>H41</f>
        <v>0</v>
      </c>
    </row>
    <row r="41" spans="1:9" s="35" customFormat="1" ht="17.25" hidden="1" customHeight="1" outlineLevel="1" x14ac:dyDescent="0.2">
      <c r="A41" s="41" t="s">
        <v>40</v>
      </c>
      <c r="B41" s="37" t="s">
        <v>30</v>
      </c>
      <c r="C41" s="38" t="s">
        <v>32</v>
      </c>
      <c r="D41" s="38" t="s">
        <v>33</v>
      </c>
      <c r="E41" s="39" t="s">
        <v>49</v>
      </c>
      <c r="F41" s="38" t="s">
        <v>41</v>
      </c>
      <c r="G41" s="38"/>
      <c r="H41" s="40">
        <f>H42</f>
        <v>0</v>
      </c>
    </row>
    <row r="42" spans="1:9" s="35" customFormat="1" ht="17.25" hidden="1" customHeight="1" outlineLevel="1" x14ac:dyDescent="0.2">
      <c r="A42" s="36" t="s">
        <v>42</v>
      </c>
      <c r="B42" s="37" t="s">
        <v>30</v>
      </c>
      <c r="C42" s="38" t="s">
        <v>32</v>
      </c>
      <c r="D42" s="38" t="s">
        <v>33</v>
      </c>
      <c r="E42" s="39" t="s">
        <v>49</v>
      </c>
      <c r="F42" s="38" t="s">
        <v>43</v>
      </c>
      <c r="G42" s="38"/>
      <c r="H42" s="40">
        <f>H43</f>
        <v>0</v>
      </c>
    </row>
    <row r="43" spans="1:9" s="35" customFormat="1" ht="17.25" hidden="1" customHeight="1" outlineLevel="1" x14ac:dyDescent="0.2">
      <c r="A43" s="36" t="s">
        <v>44</v>
      </c>
      <c r="B43" s="37" t="s">
        <v>30</v>
      </c>
      <c r="C43" s="38" t="s">
        <v>32</v>
      </c>
      <c r="D43" s="38" t="s">
        <v>33</v>
      </c>
      <c r="E43" s="39" t="s">
        <v>49</v>
      </c>
      <c r="F43" s="38" t="s">
        <v>45</v>
      </c>
      <c r="G43" s="38"/>
      <c r="H43" s="40">
        <f>H44</f>
        <v>0</v>
      </c>
    </row>
    <row r="44" spans="1:9" s="35" customFormat="1" ht="17.25" hidden="1" customHeight="1" outlineLevel="1" x14ac:dyDescent="0.2">
      <c r="A44" s="42" t="s">
        <v>46</v>
      </c>
      <c r="B44" s="43" t="s">
        <v>30</v>
      </c>
      <c r="C44" s="44" t="s">
        <v>32</v>
      </c>
      <c r="D44" s="44" t="s">
        <v>33</v>
      </c>
      <c r="E44" s="45" t="s">
        <v>49</v>
      </c>
      <c r="F44" s="44" t="s">
        <v>45</v>
      </c>
      <c r="G44" s="44" t="s">
        <v>47</v>
      </c>
      <c r="H44" s="46"/>
    </row>
    <row r="45" spans="1:9" s="35" customFormat="1" ht="42" hidden="1" customHeight="1" outlineLevel="1" collapsed="1" x14ac:dyDescent="0.2">
      <c r="A45" s="36" t="s">
        <v>50</v>
      </c>
      <c r="B45" s="37" t="s">
        <v>30</v>
      </c>
      <c r="C45" s="38" t="s">
        <v>32</v>
      </c>
      <c r="D45" s="38" t="s">
        <v>33</v>
      </c>
      <c r="E45" s="39" t="s">
        <v>51</v>
      </c>
      <c r="F45" s="44"/>
      <c r="G45" s="44"/>
      <c r="H45" s="40">
        <f>H46</f>
        <v>0</v>
      </c>
    </row>
    <row r="46" spans="1:9" s="35" customFormat="1" ht="20.25" hidden="1" customHeight="1" outlineLevel="1" x14ac:dyDescent="0.2">
      <c r="A46" s="41" t="s">
        <v>40</v>
      </c>
      <c r="B46" s="37" t="s">
        <v>30</v>
      </c>
      <c r="C46" s="38" t="s">
        <v>32</v>
      </c>
      <c r="D46" s="38" t="s">
        <v>33</v>
      </c>
      <c r="E46" s="39" t="s">
        <v>51</v>
      </c>
      <c r="F46" s="38" t="s">
        <v>41</v>
      </c>
      <c r="G46" s="38"/>
      <c r="H46" s="40">
        <f>H47</f>
        <v>0</v>
      </c>
    </row>
    <row r="47" spans="1:9" s="35" customFormat="1" ht="17.25" hidden="1" customHeight="1" outlineLevel="1" x14ac:dyDescent="0.2">
      <c r="A47" s="36" t="s">
        <v>42</v>
      </c>
      <c r="B47" s="37" t="s">
        <v>30</v>
      </c>
      <c r="C47" s="38" t="s">
        <v>32</v>
      </c>
      <c r="D47" s="38" t="s">
        <v>33</v>
      </c>
      <c r="E47" s="39" t="s">
        <v>51</v>
      </c>
      <c r="F47" s="38" t="s">
        <v>43</v>
      </c>
      <c r="G47" s="38"/>
      <c r="H47" s="40">
        <f>H48</f>
        <v>0</v>
      </c>
    </row>
    <row r="48" spans="1:9" s="35" customFormat="1" ht="17.25" hidden="1" customHeight="1" outlineLevel="1" x14ac:dyDescent="0.2">
      <c r="A48" s="36" t="s">
        <v>44</v>
      </c>
      <c r="B48" s="37" t="s">
        <v>30</v>
      </c>
      <c r="C48" s="38" t="s">
        <v>32</v>
      </c>
      <c r="D48" s="38" t="s">
        <v>33</v>
      </c>
      <c r="E48" s="39" t="s">
        <v>51</v>
      </c>
      <c r="F48" s="38" t="s">
        <v>45</v>
      </c>
      <c r="G48" s="38"/>
      <c r="H48" s="40">
        <f>H50+H49</f>
        <v>0</v>
      </c>
    </row>
    <row r="49" spans="1:8" s="35" customFormat="1" ht="17.25" hidden="1" customHeight="1" outlineLevel="1" x14ac:dyDescent="0.2">
      <c r="A49" s="42" t="s">
        <v>46</v>
      </c>
      <c r="B49" s="43" t="s">
        <v>30</v>
      </c>
      <c r="C49" s="44" t="s">
        <v>32</v>
      </c>
      <c r="D49" s="44" t="s">
        <v>33</v>
      </c>
      <c r="E49" s="39" t="s">
        <v>51</v>
      </c>
      <c r="F49" s="44" t="s">
        <v>45</v>
      </c>
      <c r="G49" s="44" t="s">
        <v>47</v>
      </c>
      <c r="H49" s="46"/>
    </row>
    <row r="50" spans="1:8" s="35" customFormat="1" ht="17.25" hidden="1" customHeight="1" outlineLevel="1" x14ac:dyDescent="0.2">
      <c r="A50" s="36" t="s">
        <v>52</v>
      </c>
      <c r="B50" s="37" t="s">
        <v>30</v>
      </c>
      <c r="C50" s="38" t="s">
        <v>32</v>
      </c>
      <c r="D50" s="38" t="s">
        <v>33</v>
      </c>
      <c r="E50" s="39" t="s">
        <v>51</v>
      </c>
      <c r="F50" s="38" t="s">
        <v>45</v>
      </c>
      <c r="G50" s="38" t="s">
        <v>53</v>
      </c>
      <c r="H50" s="40">
        <f>H52+H51</f>
        <v>0</v>
      </c>
    </row>
    <row r="51" spans="1:8" s="35" customFormat="1" ht="17.25" hidden="1" customHeight="1" outlineLevel="1" x14ac:dyDescent="0.2">
      <c r="A51" s="42" t="s">
        <v>54</v>
      </c>
      <c r="B51" s="43" t="s">
        <v>30</v>
      </c>
      <c r="C51" s="44" t="s">
        <v>32</v>
      </c>
      <c r="D51" s="44" t="s">
        <v>33</v>
      </c>
      <c r="E51" s="39" t="s">
        <v>51</v>
      </c>
      <c r="F51" s="44" t="s">
        <v>45</v>
      </c>
      <c r="G51" s="44" t="s">
        <v>55</v>
      </c>
      <c r="H51" s="46"/>
    </row>
    <row r="52" spans="1:8" s="35" customFormat="1" ht="17.25" hidden="1" customHeight="1" outlineLevel="1" x14ac:dyDescent="0.2">
      <c r="A52" s="42" t="s">
        <v>56</v>
      </c>
      <c r="B52" s="43" t="s">
        <v>30</v>
      </c>
      <c r="C52" s="44" t="s">
        <v>32</v>
      </c>
      <c r="D52" s="44" t="s">
        <v>33</v>
      </c>
      <c r="E52" s="45" t="s">
        <v>51</v>
      </c>
      <c r="F52" s="44" t="s">
        <v>45</v>
      </c>
      <c r="G52" s="44" t="s">
        <v>57</v>
      </c>
      <c r="H52" s="46"/>
    </row>
    <row r="53" spans="1:8" s="35" customFormat="1" ht="40.5" hidden="1" customHeight="1" outlineLevel="1" x14ac:dyDescent="0.2">
      <c r="A53" s="36" t="s">
        <v>50</v>
      </c>
      <c r="B53" s="37" t="s">
        <v>30</v>
      </c>
      <c r="C53" s="38" t="s">
        <v>32</v>
      </c>
      <c r="D53" s="38" t="s">
        <v>33</v>
      </c>
      <c r="E53" s="39" t="s">
        <v>58</v>
      </c>
      <c r="F53" s="44"/>
      <c r="G53" s="44"/>
      <c r="H53" s="40">
        <f>H54</f>
        <v>0</v>
      </c>
    </row>
    <row r="54" spans="1:8" s="35" customFormat="1" ht="20.25" hidden="1" customHeight="1" outlineLevel="1" x14ac:dyDescent="0.2">
      <c r="A54" s="41" t="s">
        <v>40</v>
      </c>
      <c r="B54" s="37" t="s">
        <v>30</v>
      </c>
      <c r="C54" s="38" t="s">
        <v>32</v>
      </c>
      <c r="D54" s="38" t="s">
        <v>33</v>
      </c>
      <c r="E54" s="39" t="s">
        <v>58</v>
      </c>
      <c r="F54" s="38" t="s">
        <v>41</v>
      </c>
      <c r="G54" s="38"/>
      <c r="H54" s="40">
        <f>H55</f>
        <v>0</v>
      </c>
    </row>
    <row r="55" spans="1:8" s="35" customFormat="1" ht="17.25" hidden="1" customHeight="1" outlineLevel="1" x14ac:dyDescent="0.2">
      <c r="A55" s="36" t="s">
        <v>42</v>
      </c>
      <c r="B55" s="37" t="s">
        <v>30</v>
      </c>
      <c r="C55" s="38" t="s">
        <v>32</v>
      </c>
      <c r="D55" s="38" t="s">
        <v>33</v>
      </c>
      <c r="E55" s="39" t="s">
        <v>58</v>
      </c>
      <c r="F55" s="38" t="s">
        <v>43</v>
      </c>
      <c r="G55" s="38"/>
      <c r="H55" s="40">
        <f>H56</f>
        <v>0</v>
      </c>
    </row>
    <row r="56" spans="1:8" s="35" customFormat="1" ht="17.25" hidden="1" customHeight="1" outlineLevel="1" x14ac:dyDescent="0.2">
      <c r="A56" s="36" t="s">
        <v>44</v>
      </c>
      <c r="B56" s="37" t="s">
        <v>30</v>
      </c>
      <c r="C56" s="38" t="s">
        <v>32</v>
      </c>
      <c r="D56" s="38" t="s">
        <v>33</v>
      </c>
      <c r="E56" s="39" t="s">
        <v>58</v>
      </c>
      <c r="F56" s="38" t="s">
        <v>45</v>
      </c>
      <c r="G56" s="38"/>
      <c r="H56" s="40">
        <f>H57+H58</f>
        <v>0</v>
      </c>
    </row>
    <row r="57" spans="1:8" s="35" customFormat="1" ht="17.25" hidden="1" customHeight="1" outlineLevel="1" x14ac:dyDescent="0.2">
      <c r="A57" s="42" t="s">
        <v>46</v>
      </c>
      <c r="B57" s="43" t="s">
        <v>30</v>
      </c>
      <c r="C57" s="44" t="s">
        <v>32</v>
      </c>
      <c r="D57" s="44" t="s">
        <v>33</v>
      </c>
      <c r="E57" s="45" t="s">
        <v>58</v>
      </c>
      <c r="F57" s="44" t="s">
        <v>45</v>
      </c>
      <c r="G57" s="44" t="s">
        <v>47</v>
      </c>
      <c r="H57" s="46"/>
    </row>
    <row r="58" spans="1:8" s="35" customFormat="1" ht="17.25" hidden="1" customHeight="1" outlineLevel="1" x14ac:dyDescent="0.2">
      <c r="A58" s="36" t="s">
        <v>52</v>
      </c>
      <c r="B58" s="37" t="s">
        <v>30</v>
      </c>
      <c r="C58" s="38" t="s">
        <v>32</v>
      </c>
      <c r="D58" s="38" t="s">
        <v>33</v>
      </c>
      <c r="E58" s="39" t="s">
        <v>58</v>
      </c>
      <c r="F58" s="38" t="s">
        <v>45</v>
      </c>
      <c r="G58" s="38" t="s">
        <v>53</v>
      </c>
      <c r="H58" s="40">
        <f>H60+H59</f>
        <v>0</v>
      </c>
    </row>
    <row r="59" spans="1:8" s="35" customFormat="1" ht="17.25" hidden="1" customHeight="1" outlineLevel="1" x14ac:dyDescent="0.2">
      <c r="A59" s="42" t="s">
        <v>54</v>
      </c>
      <c r="B59" s="43" t="s">
        <v>30</v>
      </c>
      <c r="C59" s="44" t="s">
        <v>32</v>
      </c>
      <c r="D59" s="44" t="s">
        <v>33</v>
      </c>
      <c r="E59" s="45" t="s">
        <v>58</v>
      </c>
      <c r="F59" s="44" t="s">
        <v>45</v>
      </c>
      <c r="G59" s="44" t="s">
        <v>55</v>
      </c>
      <c r="H59" s="46"/>
    </row>
    <row r="60" spans="1:8" s="35" customFormat="1" ht="17.25" hidden="1" customHeight="1" outlineLevel="1" x14ac:dyDescent="0.2">
      <c r="A60" s="42" t="s">
        <v>56</v>
      </c>
      <c r="B60" s="43" t="s">
        <v>30</v>
      </c>
      <c r="C60" s="44" t="s">
        <v>32</v>
      </c>
      <c r="D60" s="44" t="s">
        <v>33</v>
      </c>
      <c r="E60" s="45" t="s">
        <v>58</v>
      </c>
      <c r="F60" s="44" t="s">
        <v>45</v>
      </c>
      <c r="G60" s="44" t="s">
        <v>57</v>
      </c>
      <c r="H60" s="46"/>
    </row>
    <row r="61" spans="1:8" s="35" customFormat="1" ht="30.75" customHeight="1" collapsed="1" x14ac:dyDescent="0.2">
      <c r="A61" s="36" t="s">
        <v>59</v>
      </c>
      <c r="B61" s="37" t="s">
        <v>30</v>
      </c>
      <c r="C61" s="38" t="s">
        <v>32</v>
      </c>
      <c r="D61" s="38" t="s">
        <v>33</v>
      </c>
      <c r="E61" s="39" t="s">
        <v>60</v>
      </c>
      <c r="F61" s="38"/>
      <c r="G61" s="38"/>
      <c r="H61" s="47">
        <f>H62+H64</f>
        <v>0</v>
      </c>
    </row>
    <row r="62" spans="1:8" s="35" customFormat="1" ht="30.75" customHeight="1" x14ac:dyDescent="0.2">
      <c r="A62" s="41" t="s">
        <v>61</v>
      </c>
      <c r="B62" s="37" t="s">
        <v>30</v>
      </c>
      <c r="C62" s="38" t="s">
        <v>32</v>
      </c>
      <c r="D62" s="38" t="s">
        <v>33</v>
      </c>
      <c r="E62" s="39" t="s">
        <v>60</v>
      </c>
      <c r="F62" s="38" t="s">
        <v>62</v>
      </c>
      <c r="G62" s="38"/>
      <c r="H62" s="47">
        <f>H63</f>
        <v>0</v>
      </c>
    </row>
    <row r="63" spans="1:8" s="35" customFormat="1" ht="23.25" customHeight="1" x14ac:dyDescent="0.2">
      <c r="A63" s="42" t="s">
        <v>63</v>
      </c>
      <c r="B63" s="43" t="s">
        <v>30</v>
      </c>
      <c r="C63" s="44" t="s">
        <v>32</v>
      </c>
      <c r="D63" s="44" t="s">
        <v>33</v>
      </c>
      <c r="E63" s="45" t="s">
        <v>60</v>
      </c>
      <c r="F63" s="44" t="s">
        <v>64</v>
      </c>
      <c r="G63" s="44" t="s">
        <v>65</v>
      </c>
      <c r="H63" s="48"/>
    </row>
    <row r="64" spans="1:8" s="35" customFormat="1" ht="27" customHeight="1" x14ac:dyDescent="0.2">
      <c r="A64" s="41" t="s">
        <v>61</v>
      </c>
      <c r="B64" s="37" t="s">
        <v>30</v>
      </c>
      <c r="C64" s="38" t="s">
        <v>32</v>
      </c>
      <c r="D64" s="38" t="s">
        <v>33</v>
      </c>
      <c r="E64" s="39" t="s">
        <v>60</v>
      </c>
      <c r="F64" s="38" t="s">
        <v>66</v>
      </c>
      <c r="G64" s="38"/>
      <c r="H64" s="47">
        <f>H65</f>
        <v>0</v>
      </c>
    </row>
    <row r="65" spans="1:9" s="35" customFormat="1" ht="20.25" customHeight="1" x14ac:dyDescent="0.2">
      <c r="A65" s="42" t="s">
        <v>63</v>
      </c>
      <c r="B65" s="43" t="s">
        <v>30</v>
      </c>
      <c r="C65" s="44" t="s">
        <v>32</v>
      </c>
      <c r="D65" s="44" t="s">
        <v>33</v>
      </c>
      <c r="E65" s="45" t="s">
        <v>60</v>
      </c>
      <c r="F65" s="44" t="s">
        <v>67</v>
      </c>
      <c r="G65" s="44" t="s">
        <v>68</v>
      </c>
      <c r="H65" s="48"/>
    </row>
    <row r="66" spans="1:9" s="35" customFormat="1" ht="72" customHeight="1" collapsed="1" x14ac:dyDescent="0.2">
      <c r="A66" s="29" t="s">
        <v>69</v>
      </c>
      <c r="B66" s="30" t="s">
        <v>30</v>
      </c>
      <c r="C66" s="31" t="s">
        <v>32</v>
      </c>
      <c r="D66" s="31" t="s">
        <v>33</v>
      </c>
      <c r="E66" s="32" t="s">
        <v>70</v>
      </c>
      <c r="F66" s="31"/>
      <c r="G66" s="31"/>
      <c r="H66" s="33">
        <f>H67+H75</f>
        <v>6908412</v>
      </c>
    </row>
    <row r="67" spans="1:9" s="35" customFormat="1" ht="37.5" customHeight="1" x14ac:dyDescent="0.2">
      <c r="A67" s="49" t="s">
        <v>71</v>
      </c>
      <c r="B67" s="30" t="s">
        <v>30</v>
      </c>
      <c r="C67" s="31" t="s">
        <v>32</v>
      </c>
      <c r="D67" s="31" t="s">
        <v>33</v>
      </c>
      <c r="E67" s="50" t="s">
        <v>70</v>
      </c>
      <c r="F67" s="31" t="s">
        <v>62</v>
      </c>
      <c r="G67" s="31"/>
      <c r="H67" s="33">
        <f>H68</f>
        <v>6908412</v>
      </c>
    </row>
    <row r="68" spans="1:9" s="35" customFormat="1" ht="15.75" customHeight="1" x14ac:dyDescent="0.2">
      <c r="A68" s="49" t="s">
        <v>72</v>
      </c>
      <c r="B68" s="30" t="s">
        <v>30</v>
      </c>
      <c r="C68" s="31" t="s">
        <v>32</v>
      </c>
      <c r="D68" s="31" t="s">
        <v>33</v>
      </c>
      <c r="E68" s="50" t="s">
        <v>70</v>
      </c>
      <c r="F68" s="31" t="s">
        <v>73</v>
      </c>
      <c r="G68" s="31"/>
      <c r="H68" s="33">
        <f>H69+H72</f>
        <v>6908412</v>
      </c>
    </row>
    <row r="69" spans="1:9" s="35" customFormat="1" ht="15.75" customHeight="1" x14ac:dyDescent="0.2">
      <c r="A69" s="49" t="s">
        <v>74</v>
      </c>
      <c r="B69" s="30" t="s">
        <v>30</v>
      </c>
      <c r="C69" s="31" t="s">
        <v>32</v>
      </c>
      <c r="D69" s="31" t="s">
        <v>33</v>
      </c>
      <c r="E69" s="50" t="s">
        <v>70</v>
      </c>
      <c r="F69" s="31" t="s">
        <v>75</v>
      </c>
      <c r="G69" s="31"/>
      <c r="H69" s="33">
        <f>H70+H71</f>
        <v>5306000</v>
      </c>
    </row>
    <row r="70" spans="1:9" s="56" customFormat="1" ht="15.75" customHeight="1" x14ac:dyDescent="0.2">
      <c r="A70" s="51" t="s">
        <v>76</v>
      </c>
      <c r="B70" s="52" t="s">
        <v>30</v>
      </c>
      <c r="C70" s="53" t="s">
        <v>32</v>
      </c>
      <c r="D70" s="53" t="s">
        <v>33</v>
      </c>
      <c r="E70" s="50" t="s">
        <v>70</v>
      </c>
      <c r="F70" s="53" t="s">
        <v>75</v>
      </c>
      <c r="G70" s="53" t="s">
        <v>77</v>
      </c>
      <c r="H70" s="54">
        <v>5306000</v>
      </c>
      <c r="I70" s="55"/>
    </row>
    <row r="71" spans="1:9" s="56" customFormat="1" ht="15.75" customHeight="1" thickBot="1" x14ac:dyDescent="0.25">
      <c r="A71" s="57" t="s">
        <v>78</v>
      </c>
      <c r="B71" s="52" t="s">
        <v>30</v>
      </c>
      <c r="C71" s="53" t="s">
        <v>32</v>
      </c>
      <c r="D71" s="53" t="s">
        <v>33</v>
      </c>
      <c r="E71" s="50" t="s">
        <v>70</v>
      </c>
      <c r="F71" s="53" t="s">
        <v>75</v>
      </c>
      <c r="G71" s="53" t="s">
        <v>65</v>
      </c>
      <c r="H71" s="54"/>
      <c r="I71" s="55"/>
    </row>
    <row r="72" spans="1:9" s="56" customFormat="1" ht="24" customHeight="1" x14ac:dyDescent="0.2">
      <c r="A72" s="49" t="s">
        <v>79</v>
      </c>
      <c r="B72" s="30" t="s">
        <v>30</v>
      </c>
      <c r="C72" s="31" t="s">
        <v>32</v>
      </c>
      <c r="D72" s="31" t="s">
        <v>33</v>
      </c>
      <c r="E72" s="32" t="s">
        <v>70</v>
      </c>
      <c r="F72" s="31" t="s">
        <v>80</v>
      </c>
      <c r="G72" s="53"/>
      <c r="H72" s="58">
        <f>H73+H74</f>
        <v>1602412</v>
      </c>
      <c r="I72" s="55"/>
    </row>
    <row r="73" spans="1:9" s="56" customFormat="1" ht="18.75" customHeight="1" x14ac:dyDescent="0.2">
      <c r="A73" s="51" t="s">
        <v>81</v>
      </c>
      <c r="B73" s="52" t="s">
        <v>30</v>
      </c>
      <c r="C73" s="53" t="s">
        <v>32</v>
      </c>
      <c r="D73" s="53" t="s">
        <v>33</v>
      </c>
      <c r="E73" s="50" t="s">
        <v>70</v>
      </c>
      <c r="F73" s="53" t="s">
        <v>80</v>
      </c>
      <c r="G73" s="53" t="s">
        <v>82</v>
      </c>
      <c r="H73" s="54">
        <v>1602412</v>
      </c>
      <c r="I73" s="55"/>
    </row>
    <row r="74" spans="1:9" s="56" customFormat="1" ht="15.75" hidden="1" customHeight="1" thickBot="1" x14ac:dyDescent="0.25">
      <c r="A74" s="57" t="s">
        <v>78</v>
      </c>
      <c r="B74" s="52" t="s">
        <v>30</v>
      </c>
      <c r="C74" s="53" t="s">
        <v>32</v>
      </c>
      <c r="D74" s="53" t="s">
        <v>33</v>
      </c>
      <c r="E74" s="50" t="s">
        <v>70</v>
      </c>
      <c r="F74" s="53" t="s">
        <v>80</v>
      </c>
      <c r="G74" s="53" t="s">
        <v>65</v>
      </c>
      <c r="H74" s="54"/>
      <c r="I74" s="55"/>
    </row>
    <row r="75" spans="1:9" s="35" customFormat="1" ht="14.25" customHeight="1" x14ac:dyDescent="0.2">
      <c r="A75" s="49" t="s">
        <v>40</v>
      </c>
      <c r="B75" s="30" t="s">
        <v>30</v>
      </c>
      <c r="C75" s="31" t="s">
        <v>32</v>
      </c>
      <c r="D75" s="31" t="s">
        <v>33</v>
      </c>
      <c r="E75" s="50" t="s">
        <v>70</v>
      </c>
      <c r="F75" s="31" t="s">
        <v>41</v>
      </c>
      <c r="G75" s="31"/>
      <c r="H75" s="33">
        <f>H76</f>
        <v>0</v>
      </c>
      <c r="I75" s="34"/>
    </row>
    <row r="76" spans="1:9" s="35" customFormat="1" ht="15.75" customHeight="1" x14ac:dyDescent="0.2">
      <c r="A76" s="29" t="s">
        <v>42</v>
      </c>
      <c r="B76" s="30" t="s">
        <v>30</v>
      </c>
      <c r="C76" s="31" t="s">
        <v>32</v>
      </c>
      <c r="D76" s="31" t="s">
        <v>33</v>
      </c>
      <c r="E76" s="50" t="s">
        <v>70</v>
      </c>
      <c r="F76" s="31" t="s">
        <v>43</v>
      </c>
      <c r="G76" s="31"/>
      <c r="H76" s="33">
        <f>H77</f>
        <v>0</v>
      </c>
    </row>
    <row r="77" spans="1:9" s="35" customFormat="1" ht="15.75" customHeight="1" x14ac:dyDescent="0.2">
      <c r="A77" s="29" t="s">
        <v>83</v>
      </c>
      <c r="B77" s="30" t="s">
        <v>30</v>
      </c>
      <c r="C77" s="31" t="s">
        <v>32</v>
      </c>
      <c r="D77" s="31" t="s">
        <v>33</v>
      </c>
      <c r="E77" s="50" t="s">
        <v>70</v>
      </c>
      <c r="F77" s="31" t="s">
        <v>45</v>
      </c>
      <c r="G77" s="31"/>
      <c r="H77" s="33">
        <f>H78+H79+H80</f>
        <v>0</v>
      </c>
    </row>
    <row r="78" spans="1:9" s="35" customFormat="1" ht="15.75" customHeight="1" x14ac:dyDescent="0.2">
      <c r="A78" s="59" t="s">
        <v>84</v>
      </c>
      <c r="B78" s="52" t="s">
        <v>30</v>
      </c>
      <c r="C78" s="53" t="s">
        <v>32</v>
      </c>
      <c r="D78" s="53" t="s">
        <v>33</v>
      </c>
      <c r="E78" s="50" t="s">
        <v>70</v>
      </c>
      <c r="F78" s="53" t="s">
        <v>45</v>
      </c>
      <c r="G78" s="53" t="s">
        <v>85</v>
      </c>
      <c r="H78" s="60"/>
    </row>
    <row r="79" spans="1:9" s="56" customFormat="1" ht="15.75" customHeight="1" x14ac:dyDescent="0.2">
      <c r="A79" s="59" t="s">
        <v>46</v>
      </c>
      <c r="B79" s="52" t="s">
        <v>30</v>
      </c>
      <c r="C79" s="53" t="s">
        <v>32</v>
      </c>
      <c r="D79" s="53" t="s">
        <v>33</v>
      </c>
      <c r="E79" s="50" t="s">
        <v>70</v>
      </c>
      <c r="F79" s="53" t="s">
        <v>45</v>
      </c>
      <c r="G79" s="53" t="s">
        <v>47</v>
      </c>
      <c r="H79" s="54"/>
    </row>
    <row r="80" spans="1:9" s="2" customFormat="1" ht="15.75" customHeight="1" x14ac:dyDescent="0.2">
      <c r="A80" s="29" t="s">
        <v>86</v>
      </c>
      <c r="B80" s="30" t="s">
        <v>30</v>
      </c>
      <c r="C80" s="31" t="s">
        <v>32</v>
      </c>
      <c r="D80" s="31" t="s">
        <v>33</v>
      </c>
      <c r="E80" s="32" t="s">
        <v>70</v>
      </c>
      <c r="F80" s="31" t="s">
        <v>45</v>
      </c>
      <c r="G80" s="31" t="s">
        <v>53</v>
      </c>
      <c r="H80" s="61">
        <f>H83+H82</f>
        <v>0</v>
      </c>
    </row>
    <row r="81" spans="1:11" s="2" customFormat="1" ht="15.75" hidden="1" customHeight="1" outlineLevel="1" x14ac:dyDescent="0.2">
      <c r="A81" s="62" t="s">
        <v>54</v>
      </c>
      <c r="B81" s="52" t="s">
        <v>30</v>
      </c>
      <c r="C81" s="53" t="s">
        <v>32</v>
      </c>
      <c r="D81" s="53" t="s">
        <v>33</v>
      </c>
      <c r="E81" s="50" t="s">
        <v>70</v>
      </c>
      <c r="F81" s="53" t="s">
        <v>45</v>
      </c>
      <c r="G81" s="53" t="s">
        <v>55</v>
      </c>
      <c r="H81" s="61"/>
    </row>
    <row r="82" spans="1:11" s="56" customFormat="1" ht="16.5" hidden="1" customHeight="1" outlineLevel="1" x14ac:dyDescent="0.2">
      <c r="A82" s="62" t="s">
        <v>87</v>
      </c>
      <c r="B82" s="52" t="s">
        <v>30</v>
      </c>
      <c r="C82" s="53" t="s">
        <v>32</v>
      </c>
      <c r="D82" s="53" t="s">
        <v>33</v>
      </c>
      <c r="E82" s="50" t="s">
        <v>70</v>
      </c>
      <c r="F82" s="53" t="s">
        <v>45</v>
      </c>
      <c r="G82" s="53" t="s">
        <v>88</v>
      </c>
      <c r="H82" s="54"/>
      <c r="I82" s="55"/>
    </row>
    <row r="83" spans="1:11" s="56" customFormat="1" ht="13.5" customHeight="1" collapsed="1" x14ac:dyDescent="0.2">
      <c r="A83" s="59" t="s">
        <v>56</v>
      </c>
      <c r="B83" s="52" t="s">
        <v>30</v>
      </c>
      <c r="C83" s="53" t="s">
        <v>32</v>
      </c>
      <c r="D83" s="53" t="s">
        <v>33</v>
      </c>
      <c r="E83" s="50" t="s">
        <v>70</v>
      </c>
      <c r="F83" s="53" t="s">
        <v>45</v>
      </c>
      <c r="G83" s="53" t="s">
        <v>57</v>
      </c>
      <c r="H83" s="54"/>
      <c r="I83" s="55"/>
    </row>
    <row r="84" spans="1:11" s="56" customFormat="1" ht="13.5" customHeight="1" x14ac:dyDescent="0.2">
      <c r="A84" s="59" t="s">
        <v>89</v>
      </c>
      <c r="B84" s="52" t="s">
        <v>30</v>
      </c>
      <c r="C84" s="53" t="s">
        <v>32</v>
      </c>
      <c r="D84" s="53" t="s">
        <v>33</v>
      </c>
      <c r="E84" s="50" t="s">
        <v>70</v>
      </c>
      <c r="F84" s="53" t="s">
        <v>45</v>
      </c>
      <c r="G84" s="53" t="s">
        <v>90</v>
      </c>
      <c r="H84" s="54"/>
      <c r="I84" s="55"/>
    </row>
    <row r="85" spans="1:11" s="56" customFormat="1" ht="20.25" hidden="1" customHeight="1" outlineLevel="1" x14ac:dyDescent="0.2">
      <c r="A85" s="29" t="s">
        <v>91</v>
      </c>
      <c r="B85" s="30" t="s">
        <v>30</v>
      </c>
      <c r="C85" s="31" t="s">
        <v>32</v>
      </c>
      <c r="D85" s="31" t="s">
        <v>33</v>
      </c>
      <c r="E85" s="32" t="s">
        <v>92</v>
      </c>
      <c r="F85" s="53"/>
      <c r="G85" s="53"/>
      <c r="H85" s="58">
        <f>H86</f>
        <v>0</v>
      </c>
    </row>
    <row r="86" spans="1:11" s="56" customFormat="1" ht="21" hidden="1" customHeight="1" outlineLevel="1" x14ac:dyDescent="0.2">
      <c r="A86" s="49" t="s">
        <v>40</v>
      </c>
      <c r="B86" s="30" t="s">
        <v>30</v>
      </c>
      <c r="C86" s="31" t="s">
        <v>32</v>
      </c>
      <c r="D86" s="31" t="s">
        <v>33</v>
      </c>
      <c r="E86" s="32" t="s">
        <v>92</v>
      </c>
      <c r="F86" s="31" t="s">
        <v>41</v>
      </c>
      <c r="G86" s="53"/>
      <c r="H86" s="58">
        <f>H87</f>
        <v>0</v>
      </c>
    </row>
    <row r="87" spans="1:11" s="56" customFormat="1" ht="11.25" hidden="1" customHeight="1" outlineLevel="1" x14ac:dyDescent="0.2">
      <c r="A87" s="29" t="s">
        <v>83</v>
      </c>
      <c r="B87" s="30" t="s">
        <v>30</v>
      </c>
      <c r="C87" s="31" t="s">
        <v>32</v>
      </c>
      <c r="D87" s="31" t="s">
        <v>33</v>
      </c>
      <c r="E87" s="32" t="s">
        <v>92</v>
      </c>
      <c r="F87" s="31" t="s">
        <v>93</v>
      </c>
      <c r="G87" s="53"/>
      <c r="H87" s="58">
        <f>H88</f>
        <v>0</v>
      </c>
    </row>
    <row r="88" spans="1:11" s="56" customFormat="1" ht="14.25" hidden="1" customHeight="1" outlineLevel="1" x14ac:dyDescent="0.2">
      <c r="A88" s="59" t="s">
        <v>94</v>
      </c>
      <c r="B88" s="52" t="s">
        <v>30</v>
      </c>
      <c r="C88" s="53" t="s">
        <v>32</v>
      </c>
      <c r="D88" s="53" t="s">
        <v>33</v>
      </c>
      <c r="E88" s="50" t="s">
        <v>92</v>
      </c>
      <c r="F88" s="53" t="s">
        <v>93</v>
      </c>
      <c r="G88" s="53" t="s">
        <v>95</v>
      </c>
      <c r="H88" s="54">
        <v>0</v>
      </c>
    </row>
    <row r="89" spans="1:11" s="56" customFormat="1" ht="30" customHeight="1" collapsed="1" x14ac:dyDescent="0.2">
      <c r="A89" s="29" t="s">
        <v>96</v>
      </c>
      <c r="B89" s="30" t="s">
        <v>30</v>
      </c>
      <c r="C89" s="31" t="s">
        <v>32</v>
      </c>
      <c r="D89" s="31" t="s">
        <v>33</v>
      </c>
      <c r="E89" s="32" t="s">
        <v>97</v>
      </c>
      <c r="F89" s="53"/>
      <c r="G89" s="53"/>
      <c r="H89" s="33">
        <f>H90+H94</f>
        <v>0</v>
      </c>
      <c r="I89" s="55"/>
      <c r="J89" s="2"/>
      <c r="K89" s="2"/>
    </row>
    <row r="90" spans="1:11" s="56" customFormat="1" ht="37.5" customHeight="1" x14ac:dyDescent="0.2">
      <c r="A90" s="49" t="s">
        <v>71</v>
      </c>
      <c r="B90" s="30" t="s">
        <v>30</v>
      </c>
      <c r="C90" s="31" t="s">
        <v>32</v>
      </c>
      <c r="D90" s="31" t="s">
        <v>33</v>
      </c>
      <c r="E90" s="32" t="s">
        <v>97</v>
      </c>
      <c r="F90" s="31" t="s">
        <v>62</v>
      </c>
      <c r="G90" s="31"/>
      <c r="H90" s="33">
        <f>H91</f>
        <v>0</v>
      </c>
      <c r="J90" s="2"/>
      <c r="K90" s="2"/>
    </row>
    <row r="91" spans="1:11" s="35" customFormat="1" ht="13.5" customHeight="1" x14ac:dyDescent="0.2">
      <c r="A91" s="49" t="s">
        <v>72</v>
      </c>
      <c r="B91" s="30" t="s">
        <v>30</v>
      </c>
      <c r="C91" s="31" t="s">
        <v>32</v>
      </c>
      <c r="D91" s="31" t="s">
        <v>33</v>
      </c>
      <c r="E91" s="32" t="s">
        <v>97</v>
      </c>
      <c r="F91" s="31" t="s">
        <v>73</v>
      </c>
      <c r="G91" s="31"/>
      <c r="H91" s="33">
        <f>H92</f>
        <v>0</v>
      </c>
      <c r="J91" s="2"/>
      <c r="K91" s="2"/>
    </row>
    <row r="92" spans="1:11" s="56" customFormat="1" ht="16.5" customHeight="1" x14ac:dyDescent="0.2">
      <c r="A92" s="49" t="s">
        <v>98</v>
      </c>
      <c r="B92" s="30" t="s">
        <v>30</v>
      </c>
      <c r="C92" s="31" t="s">
        <v>32</v>
      </c>
      <c r="D92" s="31" t="s">
        <v>33</v>
      </c>
      <c r="E92" s="32" t="s">
        <v>97</v>
      </c>
      <c r="F92" s="31" t="s">
        <v>64</v>
      </c>
      <c r="G92" s="53"/>
      <c r="H92" s="33">
        <f>H93</f>
        <v>0</v>
      </c>
      <c r="J92" s="2"/>
      <c r="K92" s="2"/>
    </row>
    <row r="93" spans="1:11" s="56" customFormat="1" ht="12.75" customHeight="1" x14ac:dyDescent="0.2">
      <c r="A93" s="51" t="s">
        <v>99</v>
      </c>
      <c r="B93" s="52" t="s">
        <v>30</v>
      </c>
      <c r="C93" s="53" t="s">
        <v>32</v>
      </c>
      <c r="D93" s="53" t="s">
        <v>33</v>
      </c>
      <c r="E93" s="50" t="s">
        <v>97</v>
      </c>
      <c r="F93" s="53" t="s">
        <v>64</v>
      </c>
      <c r="G93" s="53" t="s">
        <v>100</v>
      </c>
      <c r="H93" s="63"/>
      <c r="J93" s="2"/>
      <c r="K93" s="2"/>
    </row>
    <row r="94" spans="1:11" s="70" customFormat="1" ht="24" hidden="1" customHeight="1" outlineLevel="1" x14ac:dyDescent="0.2">
      <c r="A94" s="64" t="s">
        <v>96</v>
      </c>
      <c r="B94" s="65" t="s">
        <v>30</v>
      </c>
      <c r="C94" s="66" t="s">
        <v>32</v>
      </c>
      <c r="D94" s="66" t="s">
        <v>33</v>
      </c>
      <c r="E94" s="67" t="s">
        <v>97</v>
      </c>
      <c r="F94" s="68"/>
      <c r="G94" s="68"/>
      <c r="H94" s="69">
        <f>H95</f>
        <v>0</v>
      </c>
    </row>
    <row r="95" spans="1:11" s="70" customFormat="1" ht="21.75" hidden="1" outlineLevel="1" x14ac:dyDescent="0.2">
      <c r="A95" s="71" t="s">
        <v>61</v>
      </c>
      <c r="B95" s="65" t="s">
        <v>30</v>
      </c>
      <c r="C95" s="66" t="s">
        <v>32</v>
      </c>
      <c r="D95" s="66" t="s">
        <v>33</v>
      </c>
      <c r="E95" s="67" t="s">
        <v>97</v>
      </c>
      <c r="F95" s="66" t="s">
        <v>66</v>
      </c>
      <c r="G95" s="68"/>
      <c r="H95" s="72">
        <f>H96</f>
        <v>0</v>
      </c>
    </row>
    <row r="96" spans="1:11" s="70" customFormat="1" ht="11.25" hidden="1" outlineLevel="1" x14ac:dyDescent="0.2">
      <c r="A96" s="73" t="s">
        <v>63</v>
      </c>
      <c r="B96" s="74" t="s">
        <v>30</v>
      </c>
      <c r="C96" s="68" t="s">
        <v>32</v>
      </c>
      <c r="D96" s="68" t="s">
        <v>33</v>
      </c>
      <c r="E96" s="75" t="s">
        <v>97</v>
      </c>
      <c r="F96" s="68" t="s">
        <v>67</v>
      </c>
      <c r="G96" s="68" t="s">
        <v>68</v>
      </c>
      <c r="H96" s="72"/>
    </row>
    <row r="97" spans="1:11" s="56" customFormat="1" ht="24" customHeight="1" collapsed="1" x14ac:dyDescent="0.2">
      <c r="A97" s="29" t="s">
        <v>96</v>
      </c>
      <c r="B97" s="30" t="s">
        <v>30</v>
      </c>
      <c r="C97" s="31" t="s">
        <v>32</v>
      </c>
      <c r="D97" s="31" t="s">
        <v>33</v>
      </c>
      <c r="E97" s="32" t="s">
        <v>101</v>
      </c>
      <c r="F97" s="53"/>
      <c r="G97" s="53"/>
      <c r="H97" s="33">
        <f>H98+H102</f>
        <v>20000</v>
      </c>
      <c r="J97" s="2"/>
      <c r="K97" s="2"/>
    </row>
    <row r="98" spans="1:11" s="56" customFormat="1" ht="39" customHeight="1" x14ac:dyDescent="0.2">
      <c r="A98" s="49" t="s">
        <v>71</v>
      </c>
      <c r="B98" s="30" t="s">
        <v>30</v>
      </c>
      <c r="C98" s="31" t="s">
        <v>32</v>
      </c>
      <c r="D98" s="31" t="s">
        <v>33</v>
      </c>
      <c r="E98" s="50" t="s">
        <v>101</v>
      </c>
      <c r="F98" s="31" t="s">
        <v>62</v>
      </c>
      <c r="G98" s="31"/>
      <c r="H98" s="33">
        <f>H99</f>
        <v>20000</v>
      </c>
      <c r="J98" s="2"/>
      <c r="K98" s="2"/>
    </row>
    <row r="99" spans="1:11" s="35" customFormat="1" ht="13.5" customHeight="1" x14ac:dyDescent="0.2">
      <c r="A99" s="49" t="s">
        <v>72</v>
      </c>
      <c r="B99" s="30" t="s">
        <v>30</v>
      </c>
      <c r="C99" s="31" t="s">
        <v>32</v>
      </c>
      <c r="D99" s="31" t="s">
        <v>33</v>
      </c>
      <c r="E99" s="50" t="s">
        <v>101</v>
      </c>
      <c r="F99" s="31" t="s">
        <v>73</v>
      </c>
      <c r="G99" s="31"/>
      <c r="H99" s="33">
        <f>H100</f>
        <v>20000</v>
      </c>
      <c r="J99" s="2"/>
      <c r="K99" s="2"/>
    </row>
    <row r="100" spans="1:11" s="56" customFormat="1" ht="22.5" customHeight="1" x14ac:dyDescent="0.2">
      <c r="A100" s="49" t="s">
        <v>98</v>
      </c>
      <c r="B100" s="30" t="s">
        <v>30</v>
      </c>
      <c r="C100" s="31" t="s">
        <v>32</v>
      </c>
      <c r="D100" s="31" t="s">
        <v>33</v>
      </c>
      <c r="E100" s="50" t="s">
        <v>101</v>
      </c>
      <c r="F100" s="31" t="s">
        <v>64</v>
      </c>
      <c r="G100" s="53"/>
      <c r="H100" s="33">
        <f>H101</f>
        <v>20000</v>
      </c>
      <c r="J100" s="2"/>
      <c r="K100" s="2"/>
    </row>
    <row r="101" spans="1:11" s="56" customFormat="1" ht="12.75" customHeight="1" x14ac:dyDescent="0.2">
      <c r="A101" s="51" t="s">
        <v>99</v>
      </c>
      <c r="B101" s="52" t="s">
        <v>30</v>
      </c>
      <c r="C101" s="53" t="s">
        <v>32</v>
      </c>
      <c r="D101" s="53" t="s">
        <v>33</v>
      </c>
      <c r="E101" s="50" t="s">
        <v>101</v>
      </c>
      <c r="F101" s="53" t="s">
        <v>64</v>
      </c>
      <c r="G101" s="53" t="s">
        <v>100</v>
      </c>
      <c r="H101" s="54">
        <v>20000</v>
      </c>
      <c r="J101" s="2"/>
      <c r="K101" s="2"/>
    </row>
    <row r="102" spans="1:11" s="70" customFormat="1" ht="21.75" x14ac:dyDescent="0.2">
      <c r="A102" s="71" t="s">
        <v>61</v>
      </c>
      <c r="B102" s="65" t="s">
        <v>30</v>
      </c>
      <c r="C102" s="66" t="s">
        <v>32</v>
      </c>
      <c r="D102" s="66" t="s">
        <v>33</v>
      </c>
      <c r="E102" s="67" t="s">
        <v>101</v>
      </c>
      <c r="F102" s="66" t="s">
        <v>66</v>
      </c>
      <c r="G102" s="68"/>
      <c r="H102" s="69">
        <f>H103</f>
        <v>0</v>
      </c>
    </row>
    <row r="103" spans="1:11" s="70" customFormat="1" ht="11.25" x14ac:dyDescent="0.2">
      <c r="A103" s="73" t="s">
        <v>63</v>
      </c>
      <c r="B103" s="74" t="s">
        <v>30</v>
      </c>
      <c r="C103" s="68" t="s">
        <v>32</v>
      </c>
      <c r="D103" s="68" t="s">
        <v>33</v>
      </c>
      <c r="E103" s="75" t="s">
        <v>101</v>
      </c>
      <c r="F103" s="68" t="s">
        <v>67</v>
      </c>
      <c r="G103" s="68" t="s">
        <v>68</v>
      </c>
      <c r="H103" s="72"/>
    </row>
    <row r="104" spans="1:11" s="56" customFormat="1" ht="26.25" customHeight="1" outlineLevel="1" x14ac:dyDescent="0.2">
      <c r="A104" s="29" t="s">
        <v>102</v>
      </c>
      <c r="B104" s="30" t="s">
        <v>30</v>
      </c>
      <c r="C104" s="31" t="s">
        <v>32</v>
      </c>
      <c r="D104" s="31" t="s">
        <v>33</v>
      </c>
      <c r="E104" s="50" t="s">
        <v>103</v>
      </c>
      <c r="F104" s="53"/>
      <c r="G104" s="53"/>
      <c r="H104" s="76">
        <f>H105</f>
        <v>0</v>
      </c>
    </row>
    <row r="105" spans="1:11" s="35" customFormat="1" ht="16.5" customHeight="1" outlineLevel="1" x14ac:dyDescent="0.2">
      <c r="A105" s="29" t="s">
        <v>104</v>
      </c>
      <c r="B105" s="30" t="s">
        <v>30</v>
      </c>
      <c r="C105" s="31" t="s">
        <v>32</v>
      </c>
      <c r="D105" s="31" t="s">
        <v>33</v>
      </c>
      <c r="E105" s="50" t="s">
        <v>103</v>
      </c>
      <c r="F105" s="31" t="s">
        <v>41</v>
      </c>
      <c r="G105" s="31"/>
      <c r="H105" s="33">
        <f>H106</f>
        <v>0</v>
      </c>
    </row>
    <row r="106" spans="1:11" s="35" customFormat="1" ht="15" customHeight="1" outlineLevel="1" x14ac:dyDescent="0.2">
      <c r="A106" s="29" t="s">
        <v>105</v>
      </c>
      <c r="B106" s="30" t="s">
        <v>30</v>
      </c>
      <c r="C106" s="31" t="s">
        <v>32</v>
      </c>
      <c r="D106" s="31" t="s">
        <v>33</v>
      </c>
      <c r="E106" s="50" t="s">
        <v>103</v>
      </c>
      <c r="F106" s="31" t="s">
        <v>43</v>
      </c>
      <c r="G106" s="31"/>
      <c r="H106" s="33">
        <f>H107</f>
        <v>0</v>
      </c>
    </row>
    <row r="107" spans="1:11" s="56" customFormat="1" ht="15" customHeight="1" outlineLevel="1" x14ac:dyDescent="0.2">
      <c r="A107" s="59" t="s">
        <v>46</v>
      </c>
      <c r="B107" s="30" t="s">
        <v>30</v>
      </c>
      <c r="C107" s="53" t="s">
        <v>32</v>
      </c>
      <c r="D107" s="53" t="s">
        <v>33</v>
      </c>
      <c r="E107" s="50" t="s">
        <v>103</v>
      </c>
      <c r="F107" s="53" t="s">
        <v>45</v>
      </c>
      <c r="G107" s="53" t="s">
        <v>47</v>
      </c>
      <c r="H107" s="54">
        <v>0</v>
      </c>
    </row>
    <row r="108" spans="1:11" s="56" customFormat="1" ht="26.25" customHeight="1" outlineLevel="1" collapsed="1" x14ac:dyDescent="0.2">
      <c r="A108" s="29" t="s">
        <v>106</v>
      </c>
      <c r="B108" s="30" t="s">
        <v>30</v>
      </c>
      <c r="C108" s="31" t="s">
        <v>32</v>
      </c>
      <c r="D108" s="31" t="s">
        <v>33</v>
      </c>
      <c r="E108" s="50" t="s">
        <v>107</v>
      </c>
      <c r="F108" s="53"/>
      <c r="G108" s="53"/>
      <c r="H108" s="76">
        <f>H109</f>
        <v>0</v>
      </c>
    </row>
    <row r="109" spans="1:11" s="35" customFormat="1" ht="16.5" customHeight="1" outlineLevel="1" x14ac:dyDescent="0.2">
      <c r="A109" s="29" t="s">
        <v>104</v>
      </c>
      <c r="B109" s="30" t="s">
        <v>30</v>
      </c>
      <c r="C109" s="31" t="s">
        <v>32</v>
      </c>
      <c r="D109" s="31" t="s">
        <v>33</v>
      </c>
      <c r="E109" s="50" t="s">
        <v>107</v>
      </c>
      <c r="F109" s="31" t="s">
        <v>41</v>
      </c>
      <c r="G109" s="31"/>
      <c r="H109" s="33">
        <f>H110</f>
        <v>0</v>
      </c>
    </row>
    <row r="110" spans="1:11" s="35" customFormat="1" ht="15" customHeight="1" outlineLevel="1" x14ac:dyDescent="0.2">
      <c r="A110" s="29" t="s">
        <v>105</v>
      </c>
      <c r="B110" s="30" t="s">
        <v>30</v>
      </c>
      <c r="C110" s="31" t="s">
        <v>32</v>
      </c>
      <c r="D110" s="31" t="s">
        <v>33</v>
      </c>
      <c r="E110" s="50" t="s">
        <v>107</v>
      </c>
      <c r="F110" s="31" t="s">
        <v>43</v>
      </c>
      <c r="G110" s="31"/>
      <c r="H110" s="33">
        <f>H111</f>
        <v>0</v>
      </c>
    </row>
    <row r="111" spans="1:11" s="56" customFormat="1" ht="15" customHeight="1" outlineLevel="1" x14ac:dyDescent="0.2">
      <c r="A111" s="77" t="s">
        <v>108</v>
      </c>
      <c r="B111" s="30" t="s">
        <v>30</v>
      </c>
      <c r="C111" s="53" t="s">
        <v>32</v>
      </c>
      <c r="D111" s="53" t="s">
        <v>33</v>
      </c>
      <c r="E111" s="50" t="s">
        <v>107</v>
      </c>
      <c r="F111" s="53" t="s">
        <v>45</v>
      </c>
      <c r="G111" s="53" t="s">
        <v>109</v>
      </c>
      <c r="H111" s="54"/>
    </row>
    <row r="112" spans="1:11" s="56" customFormat="1" ht="39.75" customHeight="1" outlineLevel="1" collapsed="1" x14ac:dyDescent="0.2">
      <c r="A112" s="78" t="s">
        <v>110</v>
      </c>
      <c r="B112" s="30" t="s">
        <v>30</v>
      </c>
      <c r="C112" s="31" t="s">
        <v>32</v>
      </c>
      <c r="D112" s="31" t="s">
        <v>33</v>
      </c>
      <c r="E112" s="32" t="s">
        <v>111</v>
      </c>
      <c r="F112" s="31"/>
      <c r="G112" s="31"/>
      <c r="H112" s="33">
        <f>H113</f>
        <v>10000</v>
      </c>
    </row>
    <row r="113" spans="1:9" s="56" customFormat="1" ht="15.75" customHeight="1" outlineLevel="1" x14ac:dyDescent="0.2">
      <c r="A113" s="29" t="s">
        <v>104</v>
      </c>
      <c r="B113" s="30" t="s">
        <v>30</v>
      </c>
      <c r="C113" s="31" t="s">
        <v>32</v>
      </c>
      <c r="D113" s="31" t="s">
        <v>33</v>
      </c>
      <c r="E113" s="32" t="s">
        <v>111</v>
      </c>
      <c r="F113" s="31" t="s">
        <v>41</v>
      </c>
      <c r="G113" s="31"/>
      <c r="H113" s="33">
        <f>H114</f>
        <v>10000</v>
      </c>
    </row>
    <row r="114" spans="1:9" s="56" customFormat="1" ht="15.75" customHeight="1" outlineLevel="1" x14ac:dyDescent="0.2">
      <c r="A114" s="29" t="s">
        <v>105</v>
      </c>
      <c r="B114" s="30" t="s">
        <v>30</v>
      </c>
      <c r="C114" s="31" t="s">
        <v>32</v>
      </c>
      <c r="D114" s="31" t="s">
        <v>33</v>
      </c>
      <c r="E114" s="32" t="s">
        <v>111</v>
      </c>
      <c r="F114" s="31" t="s">
        <v>43</v>
      </c>
      <c r="G114" s="31"/>
      <c r="H114" s="33">
        <f>H115</f>
        <v>10000</v>
      </c>
    </row>
    <row r="115" spans="1:9" s="56" customFormat="1" ht="15.75" customHeight="1" outlineLevel="1" x14ac:dyDescent="0.2">
      <c r="A115" s="59" t="s">
        <v>86</v>
      </c>
      <c r="B115" s="52" t="s">
        <v>30</v>
      </c>
      <c r="C115" s="53" t="s">
        <v>32</v>
      </c>
      <c r="D115" s="53" t="s">
        <v>33</v>
      </c>
      <c r="E115" s="50" t="s">
        <v>111</v>
      </c>
      <c r="F115" s="53" t="s">
        <v>45</v>
      </c>
      <c r="G115" s="53" t="s">
        <v>112</v>
      </c>
      <c r="H115" s="54">
        <v>10000</v>
      </c>
      <c r="I115" s="55"/>
    </row>
    <row r="116" spans="1:9" s="35" customFormat="1" ht="39" customHeight="1" outlineLevel="1" x14ac:dyDescent="0.2">
      <c r="A116" s="78" t="s">
        <v>110</v>
      </c>
      <c r="B116" s="30" t="s">
        <v>30</v>
      </c>
      <c r="C116" s="31" t="s">
        <v>32</v>
      </c>
      <c r="D116" s="31" t="s">
        <v>33</v>
      </c>
      <c r="E116" s="32" t="s">
        <v>113</v>
      </c>
      <c r="F116" s="31"/>
      <c r="G116" s="31"/>
      <c r="H116" s="33">
        <f>H117</f>
        <v>0</v>
      </c>
    </row>
    <row r="117" spans="1:9" s="35" customFormat="1" ht="18" customHeight="1" outlineLevel="1" x14ac:dyDescent="0.2">
      <c r="A117" s="29" t="s">
        <v>104</v>
      </c>
      <c r="B117" s="30" t="s">
        <v>30</v>
      </c>
      <c r="C117" s="31" t="s">
        <v>32</v>
      </c>
      <c r="D117" s="31" t="s">
        <v>33</v>
      </c>
      <c r="E117" s="50" t="s">
        <v>113</v>
      </c>
      <c r="F117" s="31" t="s">
        <v>41</v>
      </c>
      <c r="G117" s="31"/>
      <c r="H117" s="33">
        <f>H118</f>
        <v>0</v>
      </c>
    </row>
    <row r="118" spans="1:9" s="35" customFormat="1" ht="13.5" customHeight="1" outlineLevel="1" x14ac:dyDescent="0.2">
      <c r="A118" s="29" t="s">
        <v>105</v>
      </c>
      <c r="B118" s="30" t="s">
        <v>30</v>
      </c>
      <c r="C118" s="31" t="s">
        <v>32</v>
      </c>
      <c r="D118" s="31" t="s">
        <v>33</v>
      </c>
      <c r="E118" s="50" t="s">
        <v>113</v>
      </c>
      <c r="F118" s="31" t="s">
        <v>43</v>
      </c>
      <c r="G118" s="31"/>
      <c r="H118" s="33">
        <f>H119</f>
        <v>0</v>
      </c>
    </row>
    <row r="119" spans="1:9" s="56" customFormat="1" ht="17.25" customHeight="1" outlineLevel="1" x14ac:dyDescent="0.2">
      <c r="A119" s="77" t="s">
        <v>114</v>
      </c>
      <c r="B119" s="52" t="s">
        <v>30</v>
      </c>
      <c r="C119" s="53" t="s">
        <v>32</v>
      </c>
      <c r="D119" s="53" t="s">
        <v>33</v>
      </c>
      <c r="E119" s="50" t="s">
        <v>113</v>
      </c>
      <c r="F119" s="53" t="s">
        <v>45</v>
      </c>
      <c r="G119" s="53" t="s">
        <v>112</v>
      </c>
      <c r="H119" s="79"/>
    </row>
    <row r="120" spans="1:9" s="56" customFormat="1" ht="38.25" customHeight="1" outlineLevel="1" collapsed="1" x14ac:dyDescent="0.2">
      <c r="A120" s="41" t="s">
        <v>71</v>
      </c>
      <c r="B120" s="37" t="s">
        <v>30</v>
      </c>
      <c r="C120" s="38" t="s">
        <v>32</v>
      </c>
      <c r="D120" s="38" t="s">
        <v>33</v>
      </c>
      <c r="E120" s="39" t="s">
        <v>115</v>
      </c>
      <c r="F120" s="38" t="s">
        <v>62</v>
      </c>
      <c r="G120" s="38"/>
      <c r="H120" s="80">
        <f>H121</f>
        <v>0</v>
      </c>
      <c r="I120" s="79"/>
    </row>
    <row r="121" spans="1:9" s="56" customFormat="1" ht="12.75" customHeight="1" outlineLevel="1" x14ac:dyDescent="0.2">
      <c r="A121" s="41" t="s">
        <v>72</v>
      </c>
      <c r="B121" s="37" t="s">
        <v>30</v>
      </c>
      <c r="C121" s="38" t="s">
        <v>32</v>
      </c>
      <c r="D121" s="38" t="s">
        <v>33</v>
      </c>
      <c r="E121" s="39" t="s">
        <v>115</v>
      </c>
      <c r="F121" s="38" t="s">
        <v>73</v>
      </c>
      <c r="G121" s="38"/>
      <c r="H121" s="81">
        <f>H122</f>
        <v>0</v>
      </c>
      <c r="I121" s="79"/>
    </row>
    <row r="122" spans="1:9" s="56" customFormat="1" ht="12.75" customHeight="1" outlineLevel="1" x14ac:dyDescent="0.2">
      <c r="A122" s="41" t="s">
        <v>74</v>
      </c>
      <c r="B122" s="37" t="s">
        <v>30</v>
      </c>
      <c r="C122" s="38" t="s">
        <v>32</v>
      </c>
      <c r="D122" s="38" t="s">
        <v>33</v>
      </c>
      <c r="E122" s="39" t="s">
        <v>115</v>
      </c>
      <c r="F122" s="38" t="s">
        <v>75</v>
      </c>
      <c r="G122" s="38"/>
      <c r="H122" s="81">
        <f>H123+H125</f>
        <v>0</v>
      </c>
      <c r="I122" s="79"/>
    </row>
    <row r="123" spans="1:9" s="56" customFormat="1" ht="12.75" customHeight="1" outlineLevel="1" x14ac:dyDescent="0.2">
      <c r="A123" s="82" t="s">
        <v>76</v>
      </c>
      <c r="B123" s="43" t="s">
        <v>30</v>
      </c>
      <c r="C123" s="44" t="s">
        <v>32</v>
      </c>
      <c r="D123" s="44" t="s">
        <v>33</v>
      </c>
      <c r="E123" s="45" t="s">
        <v>115</v>
      </c>
      <c r="F123" s="44" t="s">
        <v>75</v>
      </c>
      <c r="G123" s="44" t="s">
        <v>77</v>
      </c>
      <c r="H123" s="83">
        <v>0</v>
      </c>
      <c r="I123" s="79"/>
    </row>
    <row r="124" spans="1:9" s="56" customFormat="1" ht="24" customHeight="1" outlineLevel="1" x14ac:dyDescent="0.2">
      <c r="A124" s="49" t="s">
        <v>79</v>
      </c>
      <c r="B124" s="30" t="s">
        <v>30</v>
      </c>
      <c r="C124" s="31" t="s">
        <v>32</v>
      </c>
      <c r="D124" s="31" t="s">
        <v>33</v>
      </c>
      <c r="E124" s="45" t="s">
        <v>115</v>
      </c>
      <c r="F124" s="31" t="s">
        <v>80</v>
      </c>
      <c r="G124" s="53"/>
      <c r="H124" s="84">
        <f>H125</f>
        <v>0</v>
      </c>
      <c r="I124" s="55"/>
    </row>
    <row r="125" spans="1:9" s="56" customFormat="1" ht="12.75" customHeight="1" outlineLevel="1" x14ac:dyDescent="0.2">
      <c r="A125" s="85" t="s">
        <v>81</v>
      </c>
      <c r="B125" s="43" t="s">
        <v>30</v>
      </c>
      <c r="C125" s="44" t="s">
        <v>32</v>
      </c>
      <c r="D125" s="44" t="s">
        <v>33</v>
      </c>
      <c r="E125" s="45" t="s">
        <v>115</v>
      </c>
      <c r="F125" s="44" t="s">
        <v>80</v>
      </c>
      <c r="G125" s="44" t="s">
        <v>82</v>
      </c>
      <c r="H125" s="83">
        <v>0</v>
      </c>
      <c r="I125" s="79"/>
    </row>
    <row r="126" spans="1:9" s="56" customFormat="1" ht="52.5" customHeight="1" x14ac:dyDescent="0.2">
      <c r="A126" s="36" t="s">
        <v>116</v>
      </c>
      <c r="B126" s="37" t="s">
        <v>30</v>
      </c>
      <c r="C126" s="38" t="s">
        <v>32</v>
      </c>
      <c r="D126" s="38" t="s">
        <v>33</v>
      </c>
      <c r="E126" s="39" t="s">
        <v>117</v>
      </c>
      <c r="F126" s="38"/>
      <c r="G126" s="38"/>
      <c r="H126" s="86">
        <f>H127</f>
        <v>0</v>
      </c>
      <c r="I126" s="79"/>
    </row>
    <row r="127" spans="1:9" s="56" customFormat="1" ht="12.75" customHeight="1" x14ac:dyDescent="0.2">
      <c r="A127" s="41" t="s">
        <v>71</v>
      </c>
      <c r="B127" s="37" t="s">
        <v>30</v>
      </c>
      <c r="C127" s="38" t="s">
        <v>32</v>
      </c>
      <c r="D127" s="38" t="s">
        <v>33</v>
      </c>
      <c r="E127" s="39" t="s">
        <v>117</v>
      </c>
      <c r="F127" s="38" t="s">
        <v>62</v>
      </c>
      <c r="G127" s="38"/>
      <c r="H127" s="86">
        <f>H128</f>
        <v>0</v>
      </c>
      <c r="I127" s="79"/>
    </row>
    <row r="128" spans="1:9" s="56" customFormat="1" ht="12.75" customHeight="1" x14ac:dyDescent="0.2">
      <c r="A128" s="41" t="s">
        <v>72</v>
      </c>
      <c r="B128" s="37" t="s">
        <v>30</v>
      </c>
      <c r="C128" s="38" t="s">
        <v>32</v>
      </c>
      <c r="D128" s="38" t="s">
        <v>33</v>
      </c>
      <c r="E128" s="39" t="s">
        <v>117</v>
      </c>
      <c r="F128" s="38" t="s">
        <v>73</v>
      </c>
      <c r="G128" s="38"/>
      <c r="H128" s="87">
        <f>H129</f>
        <v>0</v>
      </c>
      <c r="I128" s="79"/>
    </row>
    <row r="129" spans="1:10" s="56" customFormat="1" ht="12.75" customHeight="1" x14ac:dyDescent="0.2">
      <c r="A129" s="41" t="s">
        <v>74</v>
      </c>
      <c r="B129" s="37" t="s">
        <v>30</v>
      </c>
      <c r="C129" s="38" t="s">
        <v>32</v>
      </c>
      <c r="D129" s="38" t="s">
        <v>33</v>
      </c>
      <c r="E129" s="39" t="s">
        <v>117</v>
      </c>
      <c r="F129" s="38" t="s">
        <v>75</v>
      </c>
      <c r="G129" s="38"/>
      <c r="H129" s="87">
        <f>H130+H132</f>
        <v>0</v>
      </c>
      <c r="I129" s="79"/>
    </row>
    <row r="130" spans="1:10" s="56" customFormat="1" ht="12.75" customHeight="1" x14ac:dyDescent="0.2">
      <c r="A130" s="82" t="s">
        <v>76</v>
      </c>
      <c r="B130" s="43" t="s">
        <v>30</v>
      </c>
      <c r="C130" s="44" t="s">
        <v>32</v>
      </c>
      <c r="D130" s="44" t="s">
        <v>33</v>
      </c>
      <c r="E130" s="45" t="s">
        <v>117</v>
      </c>
      <c r="F130" s="44" t="s">
        <v>75</v>
      </c>
      <c r="G130" s="44" t="s">
        <v>77</v>
      </c>
      <c r="H130" s="83"/>
      <c r="I130" s="79"/>
    </row>
    <row r="131" spans="1:10" s="56" customFormat="1" ht="31.5" customHeight="1" x14ac:dyDescent="0.2">
      <c r="A131" s="49" t="s">
        <v>79</v>
      </c>
      <c r="B131" s="30" t="s">
        <v>30</v>
      </c>
      <c r="C131" s="31" t="s">
        <v>32</v>
      </c>
      <c r="D131" s="31" t="s">
        <v>33</v>
      </c>
      <c r="E131" s="39" t="s">
        <v>117</v>
      </c>
      <c r="F131" s="31" t="s">
        <v>80</v>
      </c>
      <c r="G131" s="53"/>
      <c r="H131" s="58">
        <f>H132</f>
        <v>0</v>
      </c>
      <c r="I131" s="55"/>
    </row>
    <row r="132" spans="1:10" s="56" customFormat="1" ht="12.75" customHeight="1" x14ac:dyDescent="0.2">
      <c r="A132" s="85" t="s">
        <v>81</v>
      </c>
      <c r="B132" s="43" t="s">
        <v>30</v>
      </c>
      <c r="C132" s="44" t="s">
        <v>32</v>
      </c>
      <c r="D132" s="44" t="s">
        <v>33</v>
      </c>
      <c r="E132" s="45" t="s">
        <v>117</v>
      </c>
      <c r="F132" s="44" t="s">
        <v>80</v>
      </c>
      <c r="G132" s="44" t="s">
        <v>82</v>
      </c>
      <c r="H132" s="83"/>
      <c r="I132" s="79"/>
    </row>
    <row r="133" spans="1:10" s="56" customFormat="1" ht="17.25" customHeight="1" x14ac:dyDescent="0.2">
      <c r="A133" s="29" t="s">
        <v>118</v>
      </c>
      <c r="B133" s="30" t="s">
        <v>30</v>
      </c>
      <c r="C133" s="31" t="s">
        <v>32</v>
      </c>
      <c r="D133" s="31" t="s">
        <v>33</v>
      </c>
      <c r="E133" s="32" t="s">
        <v>119</v>
      </c>
      <c r="F133" s="31"/>
      <c r="G133" s="31"/>
      <c r="H133" s="33">
        <f>H134+H138+H159</f>
        <v>275715.5</v>
      </c>
      <c r="I133" s="55"/>
    </row>
    <row r="134" spans="1:10" s="35" customFormat="1" ht="36.75" hidden="1" customHeight="1" outlineLevel="1" x14ac:dyDescent="0.2">
      <c r="A134" s="49" t="s">
        <v>71</v>
      </c>
      <c r="B134" s="30" t="s">
        <v>30</v>
      </c>
      <c r="C134" s="31" t="s">
        <v>32</v>
      </c>
      <c r="D134" s="31" t="s">
        <v>33</v>
      </c>
      <c r="E134" s="50" t="s">
        <v>119</v>
      </c>
      <c r="F134" s="31" t="s">
        <v>62</v>
      </c>
      <c r="G134" s="31"/>
      <c r="H134" s="33">
        <f>H135</f>
        <v>0</v>
      </c>
    </row>
    <row r="135" spans="1:10" s="35" customFormat="1" ht="13.5" hidden="1" customHeight="1" outlineLevel="1" x14ac:dyDescent="0.2">
      <c r="A135" s="49" t="s">
        <v>72</v>
      </c>
      <c r="B135" s="30" t="s">
        <v>30</v>
      </c>
      <c r="C135" s="31" t="s">
        <v>32</v>
      </c>
      <c r="D135" s="31" t="s">
        <v>33</v>
      </c>
      <c r="E135" s="50" t="s">
        <v>119</v>
      </c>
      <c r="F135" s="31" t="s">
        <v>73</v>
      </c>
      <c r="G135" s="31"/>
      <c r="H135" s="33">
        <f>H136</f>
        <v>0</v>
      </c>
    </row>
    <row r="136" spans="1:10" s="35" customFormat="1" ht="17.25" hidden="1" customHeight="1" outlineLevel="1" x14ac:dyDescent="0.2">
      <c r="A136" s="49" t="s">
        <v>98</v>
      </c>
      <c r="B136" s="52" t="s">
        <v>30</v>
      </c>
      <c r="C136" s="53" t="s">
        <v>32</v>
      </c>
      <c r="D136" s="53" t="s">
        <v>33</v>
      </c>
      <c r="E136" s="50" t="s">
        <v>119</v>
      </c>
      <c r="F136" s="53" t="s">
        <v>64</v>
      </c>
      <c r="G136" s="31"/>
      <c r="H136" s="33">
        <f>H137</f>
        <v>0</v>
      </c>
    </row>
    <row r="137" spans="1:10" s="56" customFormat="1" ht="15" hidden="1" customHeight="1" outlineLevel="1" x14ac:dyDescent="0.2">
      <c r="A137" s="51" t="s">
        <v>99</v>
      </c>
      <c r="B137" s="30" t="s">
        <v>30</v>
      </c>
      <c r="C137" s="53" t="s">
        <v>32</v>
      </c>
      <c r="D137" s="53" t="s">
        <v>33</v>
      </c>
      <c r="E137" s="50" t="s">
        <v>119</v>
      </c>
      <c r="F137" s="53" t="s">
        <v>64</v>
      </c>
      <c r="G137" s="53" t="s">
        <v>100</v>
      </c>
      <c r="H137" s="54"/>
      <c r="I137" s="55"/>
    </row>
    <row r="138" spans="1:10" s="35" customFormat="1" ht="15.75" customHeight="1" collapsed="1" x14ac:dyDescent="0.2">
      <c r="A138" s="49" t="s">
        <v>40</v>
      </c>
      <c r="B138" s="30" t="s">
        <v>30</v>
      </c>
      <c r="C138" s="31" t="s">
        <v>32</v>
      </c>
      <c r="D138" s="31" t="s">
        <v>33</v>
      </c>
      <c r="E138" s="50" t="s">
        <v>119</v>
      </c>
      <c r="F138" s="31" t="s">
        <v>41</v>
      </c>
      <c r="G138" s="31"/>
      <c r="H138" s="33">
        <f>H139</f>
        <v>272827.5</v>
      </c>
    </row>
    <row r="139" spans="1:10" s="35" customFormat="1" ht="12.75" customHeight="1" x14ac:dyDescent="0.2">
      <c r="A139" s="29" t="s">
        <v>42</v>
      </c>
      <c r="B139" s="30" t="s">
        <v>30</v>
      </c>
      <c r="C139" s="31" t="s">
        <v>32</v>
      </c>
      <c r="D139" s="31" t="s">
        <v>33</v>
      </c>
      <c r="E139" s="50" t="s">
        <v>119</v>
      </c>
      <c r="F139" s="31" t="s">
        <v>43</v>
      </c>
      <c r="G139" s="31"/>
      <c r="H139" s="33">
        <f>H140+H157</f>
        <v>272827.5</v>
      </c>
    </row>
    <row r="140" spans="1:10" s="35" customFormat="1" ht="18" customHeight="1" x14ac:dyDescent="0.2">
      <c r="A140" s="29" t="s">
        <v>83</v>
      </c>
      <c r="B140" s="30" t="s">
        <v>30</v>
      </c>
      <c r="C140" s="31" t="s">
        <v>32</v>
      </c>
      <c r="D140" s="31" t="s">
        <v>33</v>
      </c>
      <c r="E140" s="50" t="s">
        <v>119</v>
      </c>
      <c r="F140" s="31" t="s">
        <v>45</v>
      </c>
      <c r="G140" s="31"/>
      <c r="H140" s="33">
        <f>H141+H143+H144+H145+H146+H147+H148+H149</f>
        <v>1732.8</v>
      </c>
      <c r="J140" s="88">
        <v>11631.2</v>
      </c>
    </row>
    <row r="141" spans="1:10" s="56" customFormat="1" ht="15" customHeight="1" x14ac:dyDescent="0.2">
      <c r="A141" s="59" t="s">
        <v>120</v>
      </c>
      <c r="B141" s="52" t="s">
        <v>30</v>
      </c>
      <c r="C141" s="53" t="s">
        <v>32</v>
      </c>
      <c r="D141" s="53" t="s">
        <v>33</v>
      </c>
      <c r="E141" s="50" t="s">
        <v>119</v>
      </c>
      <c r="F141" s="53" t="s">
        <v>45</v>
      </c>
      <c r="G141" s="53" t="s">
        <v>121</v>
      </c>
      <c r="H141" s="54">
        <v>1732.8</v>
      </c>
      <c r="J141" s="88">
        <v>4672118</v>
      </c>
    </row>
    <row r="142" spans="1:10" s="56" customFormat="1" ht="15" hidden="1" customHeight="1" x14ac:dyDescent="0.2">
      <c r="A142" s="59"/>
      <c r="B142" s="52"/>
      <c r="C142" s="53"/>
      <c r="D142" s="53"/>
      <c r="E142" s="50"/>
      <c r="F142" s="53"/>
      <c r="G142" s="53" t="s">
        <v>122</v>
      </c>
      <c r="H142" s="54"/>
      <c r="J142" s="88"/>
    </row>
    <row r="143" spans="1:10" s="56" customFormat="1" ht="18" customHeight="1" x14ac:dyDescent="0.2">
      <c r="A143" s="59" t="s">
        <v>123</v>
      </c>
      <c r="B143" s="52" t="s">
        <v>30</v>
      </c>
      <c r="C143" s="53" t="s">
        <v>32</v>
      </c>
      <c r="D143" s="53" t="s">
        <v>33</v>
      </c>
      <c r="E143" s="50" t="s">
        <v>119</v>
      </c>
      <c r="F143" s="53" t="s">
        <v>45</v>
      </c>
      <c r="G143" s="53" t="s">
        <v>124</v>
      </c>
      <c r="H143" s="54"/>
      <c r="J143" s="88">
        <v>18160.259999999998</v>
      </c>
    </row>
    <row r="144" spans="1:10" s="56" customFormat="1" ht="18" customHeight="1" x14ac:dyDescent="0.2">
      <c r="A144" s="59" t="s">
        <v>94</v>
      </c>
      <c r="B144" s="52" t="s">
        <v>30</v>
      </c>
      <c r="C144" s="53" t="s">
        <v>32</v>
      </c>
      <c r="D144" s="53" t="s">
        <v>33</v>
      </c>
      <c r="E144" s="50" t="s">
        <v>119</v>
      </c>
      <c r="F144" s="53" t="s">
        <v>45</v>
      </c>
      <c r="G144" s="53" t="s">
        <v>95</v>
      </c>
      <c r="H144" s="54"/>
      <c r="J144" s="88">
        <v>6340</v>
      </c>
    </row>
    <row r="145" spans="1:10" s="56" customFormat="1" ht="18" hidden="1" customHeight="1" x14ac:dyDescent="0.2">
      <c r="A145" s="59" t="s">
        <v>84</v>
      </c>
      <c r="B145" s="52" t="s">
        <v>30</v>
      </c>
      <c r="C145" s="53" t="s">
        <v>32</v>
      </c>
      <c r="D145" s="53" t="s">
        <v>33</v>
      </c>
      <c r="E145" s="50" t="s">
        <v>119</v>
      </c>
      <c r="F145" s="53" t="s">
        <v>45</v>
      </c>
      <c r="G145" s="53" t="s">
        <v>85</v>
      </c>
      <c r="H145" s="54"/>
      <c r="J145" s="88">
        <v>314000</v>
      </c>
    </row>
    <row r="146" spans="1:10" s="56" customFormat="1" ht="18" hidden="1" customHeight="1" x14ac:dyDescent="0.2">
      <c r="A146" s="59" t="s">
        <v>125</v>
      </c>
      <c r="B146" s="52" t="s">
        <v>30</v>
      </c>
      <c r="C146" s="53" t="s">
        <v>32</v>
      </c>
      <c r="D146" s="53" t="s">
        <v>33</v>
      </c>
      <c r="E146" s="50" t="s">
        <v>119</v>
      </c>
      <c r="F146" s="53" t="s">
        <v>45</v>
      </c>
      <c r="G146" s="53" t="s">
        <v>126</v>
      </c>
      <c r="H146" s="54"/>
      <c r="J146" s="88">
        <v>7671.48</v>
      </c>
    </row>
    <row r="147" spans="1:10" s="56" customFormat="1" ht="18" customHeight="1" x14ac:dyDescent="0.2">
      <c r="A147" s="89" t="s">
        <v>127</v>
      </c>
      <c r="B147" s="52" t="s">
        <v>30</v>
      </c>
      <c r="C147" s="53" t="s">
        <v>32</v>
      </c>
      <c r="D147" s="53" t="s">
        <v>33</v>
      </c>
      <c r="E147" s="50" t="s">
        <v>119</v>
      </c>
      <c r="F147" s="53" t="s">
        <v>45</v>
      </c>
      <c r="G147" s="53" t="s">
        <v>128</v>
      </c>
      <c r="H147" s="54"/>
      <c r="J147" s="88">
        <v>9100</v>
      </c>
    </row>
    <row r="148" spans="1:10" s="56" customFormat="1" ht="18" customHeight="1" x14ac:dyDescent="0.2">
      <c r="A148" s="59" t="s">
        <v>46</v>
      </c>
      <c r="B148" s="52" t="s">
        <v>30</v>
      </c>
      <c r="C148" s="53" t="s">
        <v>32</v>
      </c>
      <c r="D148" s="53" t="s">
        <v>33</v>
      </c>
      <c r="E148" s="50" t="s">
        <v>119</v>
      </c>
      <c r="F148" s="53" t="s">
        <v>45</v>
      </c>
      <c r="G148" s="53" t="s">
        <v>47</v>
      </c>
      <c r="H148" s="54"/>
      <c r="J148" s="88">
        <v>13449.9</v>
      </c>
    </row>
    <row r="149" spans="1:10" s="2" customFormat="1" ht="18" customHeight="1" x14ac:dyDescent="0.2">
      <c r="A149" s="29" t="s">
        <v>86</v>
      </c>
      <c r="B149" s="30" t="s">
        <v>30</v>
      </c>
      <c r="C149" s="31" t="s">
        <v>32</v>
      </c>
      <c r="D149" s="31" t="s">
        <v>33</v>
      </c>
      <c r="E149" s="32" t="s">
        <v>119</v>
      </c>
      <c r="F149" s="31" t="s">
        <v>45</v>
      </c>
      <c r="G149" s="31" t="s">
        <v>53</v>
      </c>
      <c r="H149" s="61">
        <f>H155+H156+H153+H152+H154</f>
        <v>0</v>
      </c>
      <c r="I149" s="90"/>
      <c r="J149" s="91">
        <v>546</v>
      </c>
    </row>
    <row r="150" spans="1:10" s="2" customFormat="1" ht="18" hidden="1" customHeight="1" outlineLevel="1" x14ac:dyDescent="0.2">
      <c r="A150" s="92"/>
      <c r="B150" s="30"/>
      <c r="C150" s="31"/>
      <c r="D150" s="31"/>
      <c r="E150" s="32"/>
      <c r="F150" s="31"/>
      <c r="G150" s="53" t="s">
        <v>55</v>
      </c>
      <c r="H150" s="61"/>
      <c r="I150" s="90"/>
      <c r="J150" s="91"/>
    </row>
    <row r="151" spans="1:10" s="2" customFormat="1" ht="18" hidden="1" customHeight="1" outlineLevel="1" x14ac:dyDescent="0.2">
      <c r="A151" s="92"/>
      <c r="B151" s="30"/>
      <c r="C151" s="31"/>
      <c r="D151" s="31"/>
      <c r="E151" s="32"/>
      <c r="F151" s="31"/>
      <c r="G151" s="53" t="s">
        <v>112</v>
      </c>
      <c r="H151" s="61"/>
      <c r="I151" s="90"/>
      <c r="J151" s="91"/>
    </row>
    <row r="152" spans="1:10" s="56" customFormat="1" ht="13.5" customHeight="1" collapsed="1" x14ac:dyDescent="0.2">
      <c r="A152" s="77" t="s">
        <v>108</v>
      </c>
      <c r="B152" s="52" t="s">
        <v>30</v>
      </c>
      <c r="C152" s="53" t="s">
        <v>32</v>
      </c>
      <c r="D152" s="53" t="s">
        <v>33</v>
      </c>
      <c r="E152" s="50" t="s">
        <v>119</v>
      </c>
      <c r="F152" s="53" t="s">
        <v>45</v>
      </c>
      <c r="G152" s="53" t="s">
        <v>109</v>
      </c>
      <c r="H152" s="54"/>
      <c r="I152" s="55"/>
      <c r="J152" s="93">
        <v>7472</v>
      </c>
    </row>
    <row r="153" spans="1:10" s="56" customFormat="1" ht="18.75" hidden="1" customHeight="1" outlineLevel="1" x14ac:dyDescent="0.2">
      <c r="A153" s="59" t="s">
        <v>129</v>
      </c>
      <c r="B153" s="52" t="s">
        <v>30</v>
      </c>
      <c r="C153" s="53" t="s">
        <v>32</v>
      </c>
      <c r="D153" s="53" t="s">
        <v>33</v>
      </c>
      <c r="E153" s="50" t="s">
        <v>119</v>
      </c>
      <c r="F153" s="53" t="s">
        <v>45</v>
      </c>
      <c r="G153" s="53" t="s">
        <v>130</v>
      </c>
      <c r="H153" s="54"/>
      <c r="I153" s="55"/>
      <c r="J153" s="93">
        <v>651000</v>
      </c>
    </row>
    <row r="154" spans="1:10" s="56" customFormat="1" ht="18.75" hidden="1" customHeight="1" outlineLevel="1" x14ac:dyDescent="0.2">
      <c r="A154" s="62" t="s">
        <v>87</v>
      </c>
      <c r="B154" s="52" t="s">
        <v>30</v>
      </c>
      <c r="C154" s="53" t="s">
        <v>32</v>
      </c>
      <c r="D154" s="53" t="s">
        <v>33</v>
      </c>
      <c r="E154" s="50" t="s">
        <v>119</v>
      </c>
      <c r="F154" s="53" t="s">
        <v>45</v>
      </c>
      <c r="G154" s="53" t="s">
        <v>88</v>
      </c>
      <c r="H154" s="54"/>
      <c r="I154" s="55"/>
      <c r="J154" s="94"/>
    </row>
    <row r="155" spans="1:10" s="56" customFormat="1" ht="16.5" hidden="1" customHeight="1" outlineLevel="1" collapsed="1" x14ac:dyDescent="0.2">
      <c r="A155" s="59" t="s">
        <v>56</v>
      </c>
      <c r="B155" s="52" t="s">
        <v>30</v>
      </c>
      <c r="C155" s="53" t="s">
        <v>32</v>
      </c>
      <c r="D155" s="53" t="s">
        <v>33</v>
      </c>
      <c r="E155" s="50" t="s">
        <v>119</v>
      </c>
      <c r="F155" s="53" t="s">
        <v>45</v>
      </c>
      <c r="G155" s="53" t="s">
        <v>57</v>
      </c>
      <c r="H155" s="54"/>
      <c r="I155" s="55"/>
      <c r="J155" s="91">
        <v>0.11</v>
      </c>
    </row>
    <row r="156" spans="1:10" s="56" customFormat="1" ht="16.5" hidden="1" customHeight="1" outlineLevel="1" x14ac:dyDescent="0.2">
      <c r="A156" s="59" t="s">
        <v>89</v>
      </c>
      <c r="B156" s="52" t="s">
        <v>30</v>
      </c>
      <c r="C156" s="53" t="s">
        <v>32</v>
      </c>
      <c r="D156" s="53" t="s">
        <v>33</v>
      </c>
      <c r="E156" s="50" t="s">
        <v>119</v>
      </c>
      <c r="F156" s="53" t="s">
        <v>45</v>
      </c>
      <c r="G156" s="53" t="s">
        <v>90</v>
      </c>
      <c r="H156" s="54"/>
      <c r="I156" s="55"/>
      <c r="J156" s="95">
        <v>25037325.710000001</v>
      </c>
    </row>
    <row r="157" spans="1:10" s="35" customFormat="1" ht="17.25" customHeight="1" collapsed="1" x14ac:dyDescent="0.2">
      <c r="A157" s="29" t="s">
        <v>131</v>
      </c>
      <c r="B157" s="30" t="s">
        <v>30</v>
      </c>
      <c r="C157" s="31" t="s">
        <v>32</v>
      </c>
      <c r="D157" s="31" t="s">
        <v>132</v>
      </c>
      <c r="E157" s="32" t="s">
        <v>119</v>
      </c>
      <c r="F157" s="31" t="s">
        <v>133</v>
      </c>
      <c r="G157" s="31"/>
      <c r="H157" s="33">
        <f>H158</f>
        <v>271094.7</v>
      </c>
    </row>
    <row r="158" spans="1:10" s="56" customFormat="1" ht="15.75" customHeight="1" x14ac:dyDescent="0.2">
      <c r="A158" s="59" t="s">
        <v>123</v>
      </c>
      <c r="B158" s="30" t="s">
        <v>30</v>
      </c>
      <c r="C158" s="53" t="s">
        <v>32</v>
      </c>
      <c r="D158" s="53" t="s">
        <v>132</v>
      </c>
      <c r="E158" s="50" t="s">
        <v>119</v>
      </c>
      <c r="F158" s="53" t="s">
        <v>133</v>
      </c>
      <c r="G158" s="53" t="s">
        <v>124</v>
      </c>
      <c r="H158" s="54">
        <v>271094.7</v>
      </c>
    </row>
    <row r="159" spans="1:10" s="35" customFormat="1" ht="17.25" customHeight="1" x14ac:dyDescent="0.2">
      <c r="A159" s="29" t="s">
        <v>134</v>
      </c>
      <c r="B159" s="30" t="s">
        <v>30</v>
      </c>
      <c r="C159" s="31" t="s">
        <v>32</v>
      </c>
      <c r="D159" s="31" t="s">
        <v>33</v>
      </c>
      <c r="E159" s="50" t="s">
        <v>119</v>
      </c>
      <c r="F159" s="31" t="s">
        <v>135</v>
      </c>
      <c r="G159" s="31"/>
      <c r="H159" s="33">
        <f>H160</f>
        <v>2888</v>
      </c>
      <c r="I159" s="34"/>
      <c r="J159" s="88">
        <v>29000</v>
      </c>
    </row>
    <row r="160" spans="1:10" s="35" customFormat="1" ht="17.25" customHeight="1" x14ac:dyDescent="0.2">
      <c r="A160" s="29" t="s">
        <v>136</v>
      </c>
      <c r="B160" s="30" t="s">
        <v>30</v>
      </c>
      <c r="C160" s="31" t="s">
        <v>32</v>
      </c>
      <c r="D160" s="31" t="s">
        <v>33</v>
      </c>
      <c r="E160" s="50" t="s">
        <v>119</v>
      </c>
      <c r="F160" s="31" t="s">
        <v>137</v>
      </c>
      <c r="G160" s="31"/>
      <c r="H160" s="33">
        <f>H161+H162+H164+H163</f>
        <v>2888</v>
      </c>
      <c r="J160" s="88">
        <v>320000</v>
      </c>
    </row>
    <row r="161" spans="1:10" s="56" customFormat="1" ht="16.5" customHeight="1" x14ac:dyDescent="0.2">
      <c r="A161" s="59" t="s">
        <v>138</v>
      </c>
      <c r="B161" s="52" t="s">
        <v>30</v>
      </c>
      <c r="C161" s="53" t="s">
        <v>32</v>
      </c>
      <c r="D161" s="53" t="s">
        <v>33</v>
      </c>
      <c r="E161" s="50" t="s">
        <v>119</v>
      </c>
      <c r="F161" s="53" t="s">
        <v>139</v>
      </c>
      <c r="G161" s="53" t="s">
        <v>140</v>
      </c>
      <c r="H161" s="54">
        <v>2888</v>
      </c>
      <c r="J161" s="96">
        <v>7073236.9500000002</v>
      </c>
    </row>
    <row r="162" spans="1:10" s="56" customFormat="1" ht="23.25" customHeight="1" x14ac:dyDescent="0.2">
      <c r="A162" s="59" t="s">
        <v>141</v>
      </c>
      <c r="B162" s="52" t="s">
        <v>30</v>
      </c>
      <c r="C162" s="53" t="s">
        <v>32</v>
      </c>
      <c r="D162" s="53" t="s">
        <v>33</v>
      </c>
      <c r="E162" s="50" t="s">
        <v>119</v>
      </c>
      <c r="F162" s="53" t="s">
        <v>142</v>
      </c>
      <c r="G162" s="53" t="s">
        <v>140</v>
      </c>
      <c r="H162" s="54"/>
      <c r="J162" s="55">
        <f>J161-H31</f>
        <v>-140890.54999999981</v>
      </c>
    </row>
    <row r="163" spans="1:10" s="56" customFormat="1" ht="14.25" hidden="1" customHeight="1" x14ac:dyDescent="0.2">
      <c r="A163" s="59" t="s">
        <v>127</v>
      </c>
      <c r="B163" s="52" t="s">
        <v>30</v>
      </c>
      <c r="C163" s="53" t="s">
        <v>32</v>
      </c>
      <c r="D163" s="53" t="s">
        <v>33</v>
      </c>
      <c r="E163" s="50" t="s">
        <v>119</v>
      </c>
      <c r="F163" s="53" t="s">
        <v>143</v>
      </c>
      <c r="G163" s="53" t="s">
        <v>144</v>
      </c>
      <c r="H163" s="54"/>
    </row>
    <row r="164" spans="1:10" s="56" customFormat="1" ht="27" hidden="1" customHeight="1" x14ac:dyDescent="0.2">
      <c r="A164" s="59" t="s">
        <v>127</v>
      </c>
      <c r="B164" s="52" t="s">
        <v>30</v>
      </c>
      <c r="C164" s="53" t="s">
        <v>32</v>
      </c>
      <c r="D164" s="53" t="s">
        <v>33</v>
      </c>
      <c r="E164" s="50" t="s">
        <v>119</v>
      </c>
      <c r="F164" s="53" t="s">
        <v>143</v>
      </c>
      <c r="G164" s="53" t="s">
        <v>128</v>
      </c>
      <c r="H164" s="54"/>
    </row>
    <row r="165" spans="1:10" s="56" customFormat="1" ht="43.5" customHeight="1" x14ac:dyDescent="0.2">
      <c r="A165" s="97" t="s">
        <v>145</v>
      </c>
      <c r="B165" s="23" t="s">
        <v>30</v>
      </c>
      <c r="C165" s="23" t="s">
        <v>32</v>
      </c>
      <c r="D165" s="23" t="s">
        <v>33</v>
      </c>
      <c r="E165" s="98" t="s">
        <v>146</v>
      </c>
      <c r="F165" s="38"/>
      <c r="G165" s="38"/>
      <c r="H165" s="99">
        <f>H166</f>
        <v>0</v>
      </c>
      <c r="I165" s="79"/>
    </row>
    <row r="166" spans="1:10" s="56" customFormat="1" ht="29.25" customHeight="1" x14ac:dyDescent="0.2">
      <c r="A166" s="100" t="s">
        <v>147</v>
      </c>
      <c r="B166" s="23" t="s">
        <v>30</v>
      </c>
      <c r="C166" s="23" t="s">
        <v>32</v>
      </c>
      <c r="D166" s="23" t="s">
        <v>33</v>
      </c>
      <c r="E166" s="98" t="s">
        <v>148</v>
      </c>
      <c r="F166" s="38"/>
      <c r="G166" s="38"/>
      <c r="H166" s="101">
        <f>H167</f>
        <v>0</v>
      </c>
      <c r="I166" s="79"/>
    </row>
    <row r="167" spans="1:10" s="56" customFormat="1" ht="38.25" customHeight="1" x14ac:dyDescent="0.2">
      <c r="A167" s="102" t="s">
        <v>149</v>
      </c>
      <c r="B167" s="23" t="s">
        <v>30</v>
      </c>
      <c r="C167" s="23" t="s">
        <v>32</v>
      </c>
      <c r="D167" s="23" t="s">
        <v>33</v>
      </c>
      <c r="E167" s="98" t="s">
        <v>150</v>
      </c>
      <c r="F167" s="38" t="s">
        <v>62</v>
      </c>
      <c r="G167" s="38"/>
      <c r="H167" s="101">
        <f>H168</f>
        <v>0</v>
      </c>
      <c r="I167" s="79"/>
    </row>
    <row r="168" spans="1:10" s="56" customFormat="1" ht="28.5" customHeight="1" x14ac:dyDescent="0.2">
      <c r="A168" s="97" t="s">
        <v>71</v>
      </c>
      <c r="B168" s="23" t="s">
        <v>30</v>
      </c>
      <c r="C168" s="23" t="s">
        <v>32</v>
      </c>
      <c r="D168" s="23" t="s">
        <v>33</v>
      </c>
      <c r="E168" s="98" t="s">
        <v>150</v>
      </c>
      <c r="F168" s="38" t="s">
        <v>73</v>
      </c>
      <c r="G168" s="38"/>
      <c r="H168" s="101">
        <f>H169</f>
        <v>0</v>
      </c>
      <c r="I168" s="79"/>
    </row>
    <row r="169" spans="1:10" s="56" customFormat="1" ht="19.5" customHeight="1" x14ac:dyDescent="0.2">
      <c r="A169" s="41" t="s">
        <v>72</v>
      </c>
      <c r="B169" s="23" t="s">
        <v>30</v>
      </c>
      <c r="C169" s="23" t="s">
        <v>32</v>
      </c>
      <c r="D169" s="23" t="s">
        <v>33</v>
      </c>
      <c r="E169" s="98" t="s">
        <v>150</v>
      </c>
      <c r="F169" s="38" t="s">
        <v>73</v>
      </c>
      <c r="G169" s="38"/>
      <c r="H169" s="101">
        <f>H170+H172</f>
        <v>0</v>
      </c>
      <c r="I169" s="79"/>
    </row>
    <row r="170" spans="1:10" s="56" customFormat="1" ht="19.5" customHeight="1" x14ac:dyDescent="0.2">
      <c r="A170" s="41" t="s">
        <v>74</v>
      </c>
      <c r="B170" s="23" t="s">
        <v>30</v>
      </c>
      <c r="C170" s="23" t="s">
        <v>32</v>
      </c>
      <c r="D170" s="23" t="s">
        <v>33</v>
      </c>
      <c r="E170" s="98" t="s">
        <v>150</v>
      </c>
      <c r="F170" s="38" t="s">
        <v>75</v>
      </c>
      <c r="G170" s="38"/>
      <c r="H170" s="101">
        <f>H171</f>
        <v>0</v>
      </c>
      <c r="I170" s="79"/>
    </row>
    <row r="171" spans="1:10" s="56" customFormat="1" ht="18.75" customHeight="1" x14ac:dyDescent="0.2">
      <c r="A171" s="103" t="s">
        <v>76</v>
      </c>
      <c r="B171" s="23" t="s">
        <v>30</v>
      </c>
      <c r="C171" s="23" t="s">
        <v>32</v>
      </c>
      <c r="D171" s="23" t="s">
        <v>33</v>
      </c>
      <c r="E171" s="98" t="s">
        <v>150</v>
      </c>
      <c r="F171" s="44" t="s">
        <v>75</v>
      </c>
      <c r="G171" s="44" t="s">
        <v>77</v>
      </c>
      <c r="H171" s="104"/>
      <c r="I171" s="79"/>
    </row>
    <row r="172" spans="1:10" s="56" customFormat="1" ht="24" customHeight="1" x14ac:dyDescent="0.2">
      <c r="A172" s="105" t="s">
        <v>79</v>
      </c>
      <c r="B172" s="23" t="s">
        <v>30</v>
      </c>
      <c r="C172" s="23" t="s">
        <v>32</v>
      </c>
      <c r="D172" s="23" t="s">
        <v>33</v>
      </c>
      <c r="E172" s="98" t="s">
        <v>150</v>
      </c>
      <c r="F172" s="31" t="s">
        <v>80</v>
      </c>
      <c r="G172" s="53"/>
      <c r="H172" s="106">
        <f>H173</f>
        <v>0</v>
      </c>
      <c r="I172" s="55"/>
    </row>
    <row r="173" spans="1:10" s="56" customFormat="1" ht="17.25" customHeight="1" x14ac:dyDescent="0.2">
      <c r="A173" s="107" t="s">
        <v>81</v>
      </c>
      <c r="B173" s="23" t="s">
        <v>30</v>
      </c>
      <c r="C173" s="23" t="s">
        <v>32</v>
      </c>
      <c r="D173" s="23" t="s">
        <v>33</v>
      </c>
      <c r="E173" s="98" t="s">
        <v>150</v>
      </c>
      <c r="F173" s="44" t="s">
        <v>80</v>
      </c>
      <c r="G173" s="44" t="s">
        <v>82</v>
      </c>
      <c r="H173" s="104"/>
      <c r="I173" s="79"/>
    </row>
    <row r="174" spans="1:10" s="112" customFormat="1" ht="27" hidden="1" customHeight="1" outlineLevel="1" x14ac:dyDescent="0.2">
      <c r="A174" s="108" t="s">
        <v>151</v>
      </c>
      <c r="B174" s="30" t="s">
        <v>30</v>
      </c>
      <c r="C174" s="109" t="s">
        <v>32</v>
      </c>
      <c r="D174" s="109" t="s">
        <v>33</v>
      </c>
      <c r="E174" s="110" t="s">
        <v>152</v>
      </c>
      <c r="F174" s="109"/>
      <c r="G174" s="109"/>
      <c r="H174" s="111">
        <f>H175</f>
        <v>0</v>
      </c>
    </row>
    <row r="175" spans="1:10" s="112" customFormat="1" ht="36.75" hidden="1" customHeight="1" outlineLevel="1" x14ac:dyDescent="0.2">
      <c r="A175" s="108" t="s">
        <v>153</v>
      </c>
      <c r="B175" s="30" t="s">
        <v>30</v>
      </c>
      <c r="C175" s="109" t="s">
        <v>32</v>
      </c>
      <c r="D175" s="109" t="s">
        <v>33</v>
      </c>
      <c r="E175" s="110" t="s">
        <v>154</v>
      </c>
      <c r="F175" s="109"/>
      <c r="G175" s="109"/>
      <c r="H175" s="111">
        <f>H176</f>
        <v>0</v>
      </c>
    </row>
    <row r="176" spans="1:10" s="112" customFormat="1" ht="41.25" hidden="1" customHeight="1" outlineLevel="1" x14ac:dyDescent="0.2">
      <c r="A176" s="108" t="s">
        <v>155</v>
      </c>
      <c r="B176" s="30" t="s">
        <v>30</v>
      </c>
      <c r="C176" s="31" t="s">
        <v>32</v>
      </c>
      <c r="D176" s="31" t="s">
        <v>33</v>
      </c>
      <c r="E176" s="110" t="s">
        <v>156</v>
      </c>
      <c r="F176" s="109"/>
      <c r="G176" s="109"/>
      <c r="H176" s="111">
        <f>H177</f>
        <v>0</v>
      </c>
    </row>
    <row r="177" spans="1:9" s="112" customFormat="1" ht="16.5" hidden="1" customHeight="1" outlineLevel="1" x14ac:dyDescent="0.2">
      <c r="A177" s="29" t="s">
        <v>157</v>
      </c>
      <c r="B177" s="30" t="s">
        <v>30</v>
      </c>
      <c r="C177" s="31" t="s">
        <v>32</v>
      </c>
      <c r="D177" s="31" t="s">
        <v>33</v>
      </c>
      <c r="E177" s="113" t="s">
        <v>156</v>
      </c>
      <c r="F177" s="31" t="s">
        <v>41</v>
      </c>
      <c r="G177" s="31"/>
      <c r="H177" s="33">
        <f>SUM(H178)</f>
        <v>0</v>
      </c>
    </row>
    <row r="178" spans="1:9" s="112" customFormat="1" ht="16.5" hidden="1" customHeight="1" outlineLevel="1" x14ac:dyDescent="0.2">
      <c r="A178" s="29" t="s">
        <v>105</v>
      </c>
      <c r="B178" s="30" t="s">
        <v>30</v>
      </c>
      <c r="C178" s="31" t="s">
        <v>32</v>
      </c>
      <c r="D178" s="31" t="s">
        <v>33</v>
      </c>
      <c r="E178" s="113" t="s">
        <v>156</v>
      </c>
      <c r="F178" s="31" t="s">
        <v>43</v>
      </c>
      <c r="G178" s="31"/>
      <c r="H178" s="33">
        <f>H179</f>
        <v>0</v>
      </c>
    </row>
    <row r="179" spans="1:9" s="112" customFormat="1" ht="14.25" hidden="1" customHeight="1" outlineLevel="1" x14ac:dyDescent="0.2">
      <c r="A179" s="29" t="s">
        <v>158</v>
      </c>
      <c r="B179" s="30" t="s">
        <v>30</v>
      </c>
      <c r="C179" s="31" t="s">
        <v>32</v>
      </c>
      <c r="D179" s="31" t="s">
        <v>33</v>
      </c>
      <c r="E179" s="113" t="s">
        <v>156</v>
      </c>
      <c r="F179" s="31" t="s">
        <v>45</v>
      </c>
      <c r="G179" s="31"/>
      <c r="H179" s="33">
        <f>H180</f>
        <v>0</v>
      </c>
    </row>
    <row r="180" spans="1:9" s="115" customFormat="1" ht="24" hidden="1" customHeight="1" outlineLevel="1" x14ac:dyDescent="0.2">
      <c r="A180" s="59" t="s">
        <v>159</v>
      </c>
      <c r="B180" s="52" t="s">
        <v>30</v>
      </c>
      <c r="C180" s="53" t="s">
        <v>32</v>
      </c>
      <c r="D180" s="53" t="s">
        <v>33</v>
      </c>
      <c r="E180" s="113" t="s">
        <v>156</v>
      </c>
      <c r="F180" s="53" t="s">
        <v>45</v>
      </c>
      <c r="G180" s="53" t="s">
        <v>85</v>
      </c>
      <c r="H180" s="114"/>
    </row>
    <row r="181" spans="1:9" s="56" customFormat="1" ht="22.5" hidden="1" customHeight="1" outlineLevel="1" collapsed="1" x14ac:dyDescent="0.2">
      <c r="A181" s="41" t="s">
        <v>160</v>
      </c>
      <c r="B181" s="37" t="s">
        <v>30</v>
      </c>
      <c r="C181" s="38" t="s">
        <v>32</v>
      </c>
      <c r="D181" s="38" t="s">
        <v>33</v>
      </c>
      <c r="E181" s="39" t="s">
        <v>161</v>
      </c>
      <c r="F181" s="44"/>
      <c r="G181" s="44"/>
      <c r="H181" s="116">
        <f>H182</f>
        <v>0</v>
      </c>
      <c r="I181" s="55"/>
    </row>
    <row r="182" spans="1:9" s="56" customFormat="1" ht="22.5" hidden="1" customHeight="1" outlineLevel="1" x14ac:dyDescent="0.2">
      <c r="A182" s="41" t="s">
        <v>40</v>
      </c>
      <c r="B182" s="37" t="s">
        <v>30</v>
      </c>
      <c r="C182" s="38" t="s">
        <v>32</v>
      </c>
      <c r="D182" s="38" t="s">
        <v>33</v>
      </c>
      <c r="E182" s="39" t="s">
        <v>161</v>
      </c>
      <c r="F182" s="38" t="s">
        <v>41</v>
      </c>
      <c r="G182" s="38"/>
      <c r="H182" s="116">
        <f>H183</f>
        <v>0</v>
      </c>
      <c r="I182" s="55"/>
    </row>
    <row r="183" spans="1:9" s="56" customFormat="1" ht="22.5" hidden="1" customHeight="1" outlineLevel="1" x14ac:dyDescent="0.2">
      <c r="A183" s="36" t="s">
        <v>42</v>
      </c>
      <c r="B183" s="37" t="s">
        <v>30</v>
      </c>
      <c r="C183" s="38" t="s">
        <v>32</v>
      </c>
      <c r="D183" s="38" t="s">
        <v>33</v>
      </c>
      <c r="E183" s="39" t="s">
        <v>161</v>
      </c>
      <c r="F183" s="38" t="s">
        <v>43</v>
      </c>
      <c r="G183" s="38"/>
      <c r="H183" s="116">
        <f>H184+H185</f>
        <v>0</v>
      </c>
      <c r="I183" s="55"/>
    </row>
    <row r="184" spans="1:9" s="56" customFormat="1" ht="15" hidden="1" customHeight="1" outlineLevel="1" x14ac:dyDescent="0.2">
      <c r="A184" s="59" t="s">
        <v>46</v>
      </c>
      <c r="B184" s="30" t="s">
        <v>30</v>
      </c>
      <c r="C184" s="38" t="s">
        <v>32</v>
      </c>
      <c r="D184" s="44" t="s">
        <v>33</v>
      </c>
      <c r="E184" s="39" t="s">
        <v>161</v>
      </c>
      <c r="F184" s="53" t="s">
        <v>45</v>
      </c>
      <c r="G184" s="53" t="s">
        <v>47</v>
      </c>
      <c r="H184" s="54"/>
      <c r="I184" s="117"/>
    </row>
    <row r="185" spans="1:9" s="56" customFormat="1" ht="22.5" hidden="1" customHeight="1" outlineLevel="1" x14ac:dyDescent="0.2">
      <c r="A185" s="36" t="s">
        <v>86</v>
      </c>
      <c r="B185" s="37" t="s">
        <v>30</v>
      </c>
      <c r="C185" s="38" t="s">
        <v>32</v>
      </c>
      <c r="D185" s="38" t="s">
        <v>33</v>
      </c>
      <c r="E185" s="39" t="s">
        <v>161</v>
      </c>
      <c r="F185" s="38" t="s">
        <v>45</v>
      </c>
      <c r="G185" s="38" t="s">
        <v>53</v>
      </c>
      <c r="H185" s="116">
        <f>H186</f>
        <v>0</v>
      </c>
      <c r="I185" s="55"/>
    </row>
    <row r="186" spans="1:9" ht="22.5" hidden="1" customHeight="1" outlineLevel="1" x14ac:dyDescent="0.2">
      <c r="A186" s="42" t="s">
        <v>56</v>
      </c>
      <c r="B186" s="43" t="s">
        <v>30</v>
      </c>
      <c r="C186" s="44" t="s">
        <v>32</v>
      </c>
      <c r="D186" s="44" t="s">
        <v>33</v>
      </c>
      <c r="E186" s="45" t="s">
        <v>161</v>
      </c>
      <c r="F186" s="44" t="s">
        <v>45</v>
      </c>
      <c r="G186" s="44" t="s">
        <v>57</v>
      </c>
      <c r="H186" s="118"/>
      <c r="I186" s="119"/>
    </row>
    <row r="187" spans="1:9" ht="12.75" customHeight="1" collapsed="1" x14ac:dyDescent="0.2">
      <c r="A187" s="120"/>
      <c r="B187" s="121"/>
      <c r="C187" s="121"/>
      <c r="D187" s="121"/>
      <c r="E187" s="121"/>
      <c r="F187" s="121"/>
      <c r="G187" s="121"/>
    </row>
    <row r="188" spans="1:9" ht="12.75" customHeight="1" x14ac:dyDescent="0.2">
      <c r="A188" s="120"/>
      <c r="B188" s="121"/>
      <c r="C188" s="121"/>
      <c r="D188" s="121"/>
      <c r="E188" s="121"/>
      <c r="F188" s="121"/>
      <c r="G188" s="121"/>
    </row>
    <row r="189" spans="1:9" ht="12.75" customHeight="1" x14ac:dyDescent="0.2">
      <c r="A189" s="120"/>
      <c r="B189" s="121"/>
      <c r="C189" s="121"/>
      <c r="D189" s="121"/>
      <c r="E189" s="121"/>
      <c r="F189" s="121"/>
      <c r="G189" s="121"/>
    </row>
    <row r="190" spans="1:9" s="125" customFormat="1" ht="15" customHeight="1" x14ac:dyDescent="0.2">
      <c r="A190" s="123" t="s">
        <v>162</v>
      </c>
      <c r="B190" s="124"/>
      <c r="C190" s="124"/>
      <c r="D190" s="124"/>
      <c r="E190" s="124"/>
      <c r="F190" s="124"/>
      <c r="G190" s="136" t="s">
        <v>163</v>
      </c>
      <c r="H190" s="136"/>
    </row>
    <row r="191" spans="1:9" s="56" customFormat="1" ht="23.25" customHeight="1" x14ac:dyDescent="0.2">
      <c r="A191" s="126" t="s">
        <v>164</v>
      </c>
      <c r="B191" s="127"/>
      <c r="C191" s="127"/>
      <c r="D191" s="127"/>
      <c r="E191" s="127"/>
      <c r="F191" s="127"/>
      <c r="G191" s="137" t="s">
        <v>165</v>
      </c>
      <c r="H191" s="137"/>
      <c r="I191" s="137"/>
    </row>
    <row r="192" spans="1:9" s="125" customFormat="1" ht="23.25" customHeight="1" x14ac:dyDescent="0.2">
      <c r="A192" s="126" t="s">
        <v>166</v>
      </c>
      <c r="G192" s="129" t="s">
        <v>168</v>
      </c>
      <c r="H192" s="129"/>
      <c r="I192" s="129"/>
    </row>
  </sheetData>
  <mergeCells count="31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5:H25"/>
    <mergeCell ref="A13:H13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G192:I192"/>
    <mergeCell ref="A26:H26"/>
    <mergeCell ref="A28:A29"/>
    <mergeCell ref="B28:G28"/>
    <mergeCell ref="H28:H29"/>
    <mergeCell ref="G190:H190"/>
    <mergeCell ref="G191:I191"/>
  </mergeCells>
  <pageMargins left="0.2" right="0.2" top="0.25" bottom="0.46" header="0.21" footer="0.4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Mir</cp:lastModifiedBy>
  <dcterms:created xsi:type="dcterms:W3CDTF">2024-02-19T10:41:39Z</dcterms:created>
  <dcterms:modified xsi:type="dcterms:W3CDTF">2025-02-13T09:00:44Z</dcterms:modified>
</cp:coreProperties>
</file>