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4855" windowHeight="12015"/>
  </bookViews>
  <sheets>
    <sheet name="МОЛ" sheetId="1" r:id="rId1"/>
  </sheets>
  <calcPr calcId="124519"/>
</workbook>
</file>

<file path=xl/calcChain.xml><?xml version="1.0" encoding="utf-8"?>
<calcChain xmlns="http://schemas.openxmlformats.org/spreadsheetml/2006/main">
  <c r="H196" i="1"/>
  <c r="H194"/>
  <c r="H193" s="1"/>
  <c r="H192" s="1"/>
  <c r="H190"/>
  <c r="H189" s="1"/>
  <c r="H188" s="1"/>
  <c r="H187" s="1"/>
  <c r="H186" s="1"/>
  <c r="H185" s="1"/>
  <c r="H183"/>
  <c r="H181"/>
  <c r="H180" s="1"/>
  <c r="H179" s="1"/>
  <c r="H178" s="1"/>
  <c r="H177" s="1"/>
  <c r="H176" s="1"/>
  <c r="H171"/>
  <c r="H170"/>
  <c r="H168"/>
  <c r="H160"/>
  <c r="H151"/>
  <c r="H149"/>
  <c r="H145" s="1"/>
  <c r="H144" s="1"/>
  <c r="H143" s="1"/>
  <c r="H141"/>
  <c r="H140"/>
  <c r="H139" s="1"/>
  <c r="H136"/>
  <c r="H134"/>
  <c r="H133" s="1"/>
  <c r="H132" s="1"/>
  <c r="H131" s="1"/>
  <c r="H129"/>
  <c r="H127"/>
  <c r="H126" s="1"/>
  <c r="H125" s="1"/>
  <c r="H123"/>
  <c r="H122" s="1"/>
  <c r="H121" s="1"/>
  <c r="H119"/>
  <c r="H118" s="1"/>
  <c r="H117" s="1"/>
  <c r="H115"/>
  <c r="H114" s="1"/>
  <c r="H113" s="1"/>
  <c r="H111"/>
  <c r="H110" s="1"/>
  <c r="H109" s="1"/>
  <c r="H107"/>
  <c r="H105"/>
  <c r="H104" s="1"/>
  <c r="H103" s="1"/>
  <c r="H102" s="1"/>
  <c r="H100"/>
  <c r="H99"/>
  <c r="H97"/>
  <c r="H96" s="1"/>
  <c r="H95" s="1"/>
  <c r="H94" s="1"/>
  <c r="H92"/>
  <c r="H91"/>
  <c r="H90" s="1"/>
  <c r="H85"/>
  <c r="H82"/>
  <c r="H80"/>
  <c r="H77" s="1"/>
  <c r="H76" s="1"/>
  <c r="H75" s="1"/>
  <c r="H72"/>
  <c r="H69"/>
  <c r="H68" s="1"/>
  <c r="H67" s="1"/>
  <c r="H66" s="1"/>
  <c r="H64"/>
  <c r="H62"/>
  <c r="H61"/>
  <c r="H58"/>
  <c r="H56" s="1"/>
  <c r="H55" s="1"/>
  <c r="H54" s="1"/>
  <c r="H53" s="1"/>
  <c r="H50"/>
  <c r="H48" s="1"/>
  <c r="H47" s="1"/>
  <c r="H46" s="1"/>
  <c r="H45" s="1"/>
  <c r="H43"/>
  <c r="H42"/>
  <c r="H41" s="1"/>
  <c r="H40" s="1"/>
  <c r="H38"/>
  <c r="H37" s="1"/>
  <c r="H36" s="1"/>
  <c r="H35" s="1"/>
  <c r="H138" l="1"/>
  <c r="H34"/>
  <c r="H33" s="1"/>
  <c r="H32" s="1"/>
  <c r="H31" s="1"/>
  <c r="J173" s="1"/>
</calcChain>
</file>

<file path=xl/sharedStrings.xml><?xml version="1.0" encoding="utf-8"?>
<sst xmlns="http://schemas.openxmlformats.org/spreadsheetml/2006/main" count="1066" uniqueCount="172">
  <si>
    <t xml:space="preserve">                                             Утверждаю</t>
  </si>
  <si>
    <t xml:space="preserve">                                   Начальник управления образования</t>
  </si>
  <si>
    <t xml:space="preserve">                                       (наименование должности)</t>
  </si>
  <si>
    <t xml:space="preserve">                  _________Е.В. Выскребенцев</t>
  </si>
  <si>
    <t xml:space="preserve">                                   (подпись) (расшифровка подписи)</t>
  </si>
  <si>
    <t xml:space="preserve">                                   " 01 "   декабря  "  2023 года</t>
  </si>
  <si>
    <t xml:space="preserve">                         БЮДЖЕТНАЯ СМЕТА</t>
  </si>
  <si>
    <t xml:space="preserve">                                                                                            ┌──────┐</t>
  </si>
  <si>
    <r>
      <t xml:space="preserve">                        на ___</t>
    </r>
    <r>
      <rPr>
        <b/>
        <u/>
        <sz val="9"/>
        <rFont val="Courier New"/>
        <family val="3"/>
        <charset val="204"/>
      </rPr>
      <t>2023</t>
    </r>
    <r>
      <rPr>
        <b/>
        <sz val="9"/>
        <rFont val="Courier New"/>
        <family val="3"/>
        <charset val="204"/>
      </rPr>
      <t>____ год                                         │ КОДЫ │</t>
    </r>
  </si>
  <si>
    <t xml:space="preserve">                                                                                            ├──────┤</t>
  </si>
  <si>
    <t xml:space="preserve">                                                                               Форма по КФД │      │</t>
  </si>
  <si>
    <t xml:space="preserve">            МКОУ "Молотычевская основная общеобразовательная школа "</t>
  </si>
  <si>
    <t>Главный                                                                                     │      │</t>
  </si>
  <si>
    <t>распорядитель средств                                                                       │      │</t>
  </si>
  <si>
    <t>местного бюджета  Управление образования                                        по ППП      │ 100  │</t>
  </si>
  <si>
    <t>Администрации Фатежского района Курской области                                             ├──────┤</t>
  </si>
  <si>
    <t>Распорядитель средств                                                           по ОКПО     │      │</t>
  </si>
  <si>
    <t>местного бюджета &lt;*&gt; Управление образования                                     по СРРПБС   │      │</t>
  </si>
  <si>
    <t>Получатель средств                                                              по ОКПО     │      │</t>
  </si>
  <si>
    <t>местного бюджета &lt;**&gt; Управление образования                                    по СРРПБС   │      │</t>
  </si>
  <si>
    <t>Единица измерения:      руб.                                                    по ОКЕИ     │ 384  │</t>
  </si>
  <si>
    <t xml:space="preserve">                                                                                            └──────┘</t>
  </si>
  <si>
    <t xml:space="preserve">Наименование расхода     </t>
  </si>
  <si>
    <t xml:space="preserve">Код по БК     </t>
  </si>
  <si>
    <t>Сумма</t>
  </si>
  <si>
    <t>ГРБС</t>
  </si>
  <si>
    <t>Рз</t>
  </si>
  <si>
    <t>ПР</t>
  </si>
  <si>
    <t>ЦСР</t>
  </si>
  <si>
    <t>ВР</t>
  </si>
  <si>
    <t>косгу</t>
  </si>
  <si>
    <t>Управление образования Администрации Фатежского района Курской области</t>
  </si>
  <si>
    <t>003</t>
  </si>
  <si>
    <t>Общее образование</t>
  </si>
  <si>
    <t>07</t>
  </si>
  <si>
    <t>02</t>
  </si>
  <si>
    <t>Муниципальная программа Фатежского района Курской области «Развитие образования Фатежского района Курской области»</t>
  </si>
  <si>
    <t>03 00 0 00000</t>
  </si>
  <si>
    <t xml:space="preserve">Развитие общего образования </t>
  </si>
  <si>
    <t>03 2 02 00000</t>
  </si>
  <si>
    <t>Мероприятия по приобретению мебели для муниципальных общеобразовательных организаций, расположенных в сельских населенных пунктах (рабочих поселках, поселках гордского типа)</t>
  </si>
  <si>
    <t>03 2 02 12762</t>
  </si>
  <si>
    <t>Закупка товаров, работ и услуг для государственных (муниципальных) нужд</t>
  </si>
  <si>
    <t>200</t>
  </si>
  <si>
    <t xml:space="preserve">Иные закупки товаров, работ и услуг для государственных (муниципальных) нужд
</t>
  </si>
  <si>
    <t>240</t>
  </si>
  <si>
    <t>Прочая закупка товаров, работ и услуг</t>
  </si>
  <si>
    <t>244</t>
  </si>
  <si>
    <t>Увеличение стоимости основных средств</t>
  </si>
  <si>
    <t>310</t>
  </si>
  <si>
    <t>Приобретение мебели для муниципальных общеобразовательных организаций, расположенных в сельских населенных пунктах (рабочих поселках, поселках гордского типа)</t>
  </si>
  <si>
    <t>03 2 02 S2762</t>
  </si>
  <si>
    <t>Мероприятия, направленные на предотвращение распространения новой коронавирусной инфекции в муниципальных общеобразовательных организациях</t>
  </si>
  <si>
    <t>03 2 02 12763</t>
  </si>
  <si>
    <t xml:space="preserve">Увеличение стоимости материальных запасов </t>
  </si>
  <si>
    <t>340</t>
  </si>
  <si>
    <t>Увеличение стоимости лекарственных препаратов и материалов, применяемых в медицинских целях</t>
  </si>
  <si>
    <t>341</t>
  </si>
  <si>
    <t>Увеличение стоимости прочих оборотных запасов (материалов)</t>
  </si>
  <si>
    <t>346</t>
  </si>
  <si>
    <t>03 2 02 S2763</t>
  </si>
  <si>
    <t>Обеспечение реализации комплекса мер, направленных на улучшение демографической ситуации в Фатежском районе Курской области</t>
  </si>
  <si>
    <t>03 2 02 12799</t>
  </si>
  <si>
    <t>Пособия, компенсации и иные социальные выплаты гражданам, кроме публичных нормативных обязательств</t>
  </si>
  <si>
    <t>100</t>
  </si>
  <si>
    <t>Пособия по социальной помощи населению</t>
  </si>
  <si>
    <t>112</t>
  </si>
  <si>
    <t>266</t>
  </si>
  <si>
    <t>300</t>
  </si>
  <si>
    <t>321</t>
  </si>
  <si>
    <t>262</t>
  </si>
  <si>
    <t>Реализация основных общеобразовательных  и дополнительных общеобразовательных программ  в части финансирования расходов на оплату труда  работников муниципальных общеобразовательных организаций, расходов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</si>
  <si>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03 2 02 13040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</si>
  <si>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</si>
  <si>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</si>
  <si>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>110</t>
  </si>
  <si>
    <t>Фонд оплаты труда казенных учреждений</t>
  </si>
  <si>
    <t>111</t>
  </si>
  <si>
    <t>Заработная плата</t>
  </si>
  <si>
    <t>211</t>
  </si>
  <si>
    <t>Социальные пособия и компенсации персоналу в денежной форме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</si>
  <si>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</si>
  <si>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>119</t>
  </si>
  <si>
    <t>Начисления на выплаты по оплате труда</t>
  </si>
  <si>
    <t>213</t>
  </si>
  <si>
    <t>Закупка товаров, работ и услуг в сфере информационно-коммуникационных технологий</t>
  </si>
  <si>
    <t>242</t>
  </si>
  <si>
    <t>Услуги связи</t>
  </si>
  <si>
    <t>221</t>
  </si>
  <si>
    <t>Увеличение стоимости материальных запасов</t>
  </si>
  <si>
    <t xml:space="preserve">Прочая закупка товаров, работ и услуг для муниципальных нужд </t>
  </si>
  <si>
    <t>Прочие услуги</t>
  </si>
  <si>
    <t>226</t>
  </si>
  <si>
    <t>Увеличение стоимости мягкого инвентаря</t>
  </si>
  <si>
    <t>345</t>
  </si>
  <si>
    <t>Увеличение стоимости прочих материальных запасов однократного применения</t>
  </si>
  <si>
    <t>349</t>
  </si>
  <si>
    <t>Проведение капитального ремонта муниципальных образовательных организаций</t>
  </si>
  <si>
    <t>03 2 02 S3050</t>
  </si>
  <si>
    <t>243</t>
  </si>
  <si>
    <t>Работы, услуги по содержанию имущества</t>
  </si>
  <si>
    <t>225</t>
  </si>
  <si>
    <t xml:space="preserve">Предоставление мер социальной поддержки  работникам муниципальных образовательных организаций
</t>
  </si>
  <si>
    <t>03 2 02 13060</t>
  </si>
  <si>
    <t>Иные выплаты персоналу казенных учреждений, за исключением фонда оплаты труда</t>
  </si>
  <si>
    <t>Прочие выплаты</t>
  </si>
  <si>
    <t>212</t>
  </si>
  <si>
    <t>03 2 02 S3060</t>
  </si>
  <si>
    <t>Преобретение  оборудования для школьных столовых в рамках комплекса мер по модернизации общего образования</t>
  </si>
  <si>
    <t>03 2 02 13080</t>
  </si>
  <si>
    <t xml:space="preserve">Закупка товаров, работ и услуг для муниципальных нужд
</t>
  </si>
  <si>
    <t xml:space="preserve">Иные закупки товаров, работ и услуг для муниципальных нужд
</t>
  </si>
  <si>
    <t>Преобретение  бензина для школьных автобусов в рамках комплекса мер по модернизации общего образования</t>
  </si>
  <si>
    <t>03 2 02 S3080</t>
  </si>
  <si>
    <t>Увеличение стоимости горюче-смазочных материалов</t>
  </si>
  <si>
    <t>343</t>
  </si>
  <si>
    <t>Мероприятия по организации питания обучающихся из малообеспеченных и многодетных семей, а также обучающихся в специальных (коррекционных) классах  муниципальных образовательных организаций</t>
  </si>
  <si>
    <t>03 2 02 13090</t>
  </si>
  <si>
    <t>342</t>
  </si>
  <si>
    <t>03 2 02 S3090</t>
  </si>
  <si>
    <t>Увеличение стоимости продуктов питания</t>
  </si>
  <si>
    <t>03 2 02 53030</t>
  </si>
  <si>
    <t>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</t>
  </si>
  <si>
    <t>03 2 02 R3030</t>
  </si>
  <si>
    <t>Расходы на обеспечение деятельности (оказание услуг) муниципальных учреждений</t>
  </si>
  <si>
    <t>03 2 02 С1401</t>
  </si>
  <si>
    <t>222</t>
  </si>
  <si>
    <t>Коммунальные услуги</t>
  </si>
  <si>
    <t>223</t>
  </si>
  <si>
    <t>Страхование</t>
  </si>
  <si>
    <t>227</t>
  </si>
  <si>
    <t>Уплата иных платежей</t>
  </si>
  <si>
    <t>296</t>
  </si>
  <si>
    <t>Увеличение стоимости строительных материалов</t>
  </si>
  <si>
    <t>344</t>
  </si>
  <si>
    <t>Закупка энергетических ресурсов</t>
  </si>
  <si>
    <t>01</t>
  </si>
  <si>
    <t>247</t>
  </si>
  <si>
    <t>Иные бюджетные ассигнования</t>
  </si>
  <si>
    <t>800</t>
  </si>
  <si>
    <t xml:space="preserve">Уплата налогов, сборов и иных  платежей 
</t>
  </si>
  <si>
    <t>850</t>
  </si>
  <si>
    <t xml:space="preserve">Уплата налога на имущество организаций и земельного налога 
</t>
  </si>
  <si>
    <t>851</t>
  </si>
  <si>
    <t>291</t>
  </si>
  <si>
    <t xml:space="preserve">Уплата прочих налогов, сборов и иных обязательных платежей (транспортный налог) 
</t>
  </si>
  <si>
    <t>852</t>
  </si>
  <si>
    <t>853</t>
  </si>
  <si>
    <t>292</t>
  </si>
  <si>
    <t>Подпрограмма "Развитие дошкольного и общего образования детей" муниципальной программы Фатежского района Курской области  "Развитие образования в Фатежском районе Курской области"</t>
  </si>
  <si>
    <t>03 2 00 00000</t>
  </si>
  <si>
    <t>Региональный проект «Патриотическое воспитание граждан Российской Федерации»</t>
  </si>
  <si>
    <t>03 2 ЕВ 00000</t>
  </si>
  <si>
    <t>Проведение мероприятия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</si>
  <si>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03 2 EВ 51790</t>
  </si>
  <si>
    <t>Муниципальная программа  «Содействие занятости населения в Фатежском районе Курской области»</t>
  </si>
  <si>
    <t>17 0 00 00000</t>
  </si>
  <si>
    <t>Подпрограмма  «Содействие временной занятости отдельных категорий граждан"  муниципальной программы  «Содействие занятости населения в Фатежском районе Курской области»</t>
  </si>
  <si>
    <t>17 1 01 00000</t>
  </si>
  <si>
    <t>Развитие рынка труда, повышение эффективности занятости населения. Организация временного трудоустройства несовершеннолетних граждан  в возрасте от 14 до 18 лет в свободное от учебы время</t>
  </si>
  <si>
    <t>17 1 01 C1436</t>
  </si>
  <si>
    <t>Закупка товаров, работ и услуг для муниципальных нужд</t>
  </si>
  <si>
    <t>Прочая закупка товаров, работ и услуг для муниципальных нужд</t>
  </si>
  <si>
    <t>Организация временного трудоустройства несовершеннолетних граждан  в возрасте от 14 до 18 лет в свободное от учебы время</t>
  </si>
  <si>
    <t xml:space="preserve">Обеспечение мероприятий связанных с профилактикой и устранением коронавирусной инфекции </t>
  </si>
  <si>
    <t>76 1 00 С2002</t>
  </si>
  <si>
    <t>Директор  МКОУ "Молотычевская основная  общеобразовательная школа "</t>
  </si>
  <si>
    <t>М.К. Ефремова</t>
  </si>
  <si>
    <t>Заместитель главного бухгалтера - начальник отдела нефинансовых активов</t>
  </si>
  <si>
    <t>Н.А. Миронова</t>
  </si>
  <si>
    <t>Исполнитель:  экономист по бухгалтерскому учету и АХД 2 категории</t>
  </si>
  <si>
    <t>В.А. Ушакова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</si>
</sst>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"/>
    <numFmt numFmtId="165" formatCode="_-* #,##0.00\ _₽_-;\-* #,##0.00\ _₽_-;_-* &quot;-&quot;??\ _₽_-;_-@_-"/>
    <numFmt numFmtId="166" formatCode="_-* #,##0.0\ _₽_-;\-* #,##0.0\ _₽_-;_-* &quot;-&quot;??\ _₽_-;_-@_-"/>
  </numFmts>
  <fonts count="35">
    <font>
      <sz val="10"/>
      <name val="Arial Cyr"/>
      <charset val="204"/>
    </font>
    <font>
      <sz val="10"/>
      <name val="Arial Cyr"/>
      <charset val="204"/>
    </font>
    <font>
      <b/>
      <sz val="8"/>
      <name val="Courier New"/>
      <family val="3"/>
      <charset val="204"/>
    </font>
    <font>
      <b/>
      <sz val="10"/>
      <name val="Arial Cyr"/>
      <charset val="204"/>
    </font>
    <font>
      <b/>
      <sz val="9"/>
      <name val="Courier New"/>
      <family val="3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b/>
      <u/>
      <sz val="9"/>
      <name val="Courier New"/>
      <family val="3"/>
      <charset val="204"/>
    </font>
    <font>
      <sz val="10"/>
      <name val="Arial"/>
      <family val="2"/>
      <charset val="204"/>
    </font>
    <font>
      <sz val="10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 Cyr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indexed="8"/>
      <name val="Calibri"/>
      <family val="2"/>
      <charset val="204"/>
    </font>
    <font>
      <b/>
      <sz val="9"/>
      <color indexed="8"/>
      <name val="Calibri"/>
      <family val="2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sz val="8"/>
      <color rgb="FF000000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Arial"/>
      <family val="2"/>
    </font>
    <font>
      <b/>
      <sz val="9"/>
      <color indexed="8"/>
      <name val="Times New Roman"/>
      <family val="1"/>
    </font>
    <font>
      <b/>
      <sz val="9"/>
      <color indexed="10"/>
      <name val="Calibri"/>
      <family val="2"/>
      <charset val="204"/>
    </font>
    <font>
      <sz val="9"/>
      <name val="Calibri"/>
      <family val="2"/>
      <charset val="204"/>
    </font>
    <font>
      <sz val="9"/>
      <color indexed="10"/>
      <name val="Calibri"/>
      <family val="2"/>
      <charset val="204"/>
    </font>
    <font>
      <sz val="9"/>
      <name val="Arial"/>
      <family val="2"/>
      <charset val="204"/>
    </font>
    <font>
      <sz val="8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28" fillId="0" borderId="0"/>
    <xf numFmtId="0" fontId="28" fillId="0" borderId="0"/>
    <xf numFmtId="0" fontId="28" fillId="0" borderId="0"/>
    <xf numFmtId="0" fontId="28" fillId="0" borderId="0"/>
  </cellStyleXfs>
  <cellXfs count="149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2" fillId="0" borderId="0" xfId="0" applyFont="1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/>
    <xf numFmtId="4" fontId="2" fillId="0" borderId="0" xfId="0" applyNumberFormat="1" applyFont="1" applyAlignment="1"/>
    <xf numFmtId="0" fontId="8" fillId="0" borderId="1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4" fontId="8" fillId="0" borderId="4" xfId="0" applyNumberFormat="1" applyFont="1" applyBorder="1" applyAlignment="1">
      <alignment horizontal="center" wrapText="1"/>
    </xf>
    <xf numFmtId="0" fontId="1" fillId="0" borderId="0" xfId="0" applyFont="1"/>
    <xf numFmtId="0" fontId="9" fillId="2" borderId="1" xfId="0" applyFont="1" applyFill="1" applyBorder="1"/>
    <xf numFmtId="0" fontId="10" fillId="2" borderId="1" xfId="0" applyFont="1" applyFill="1" applyBorder="1" applyAlignment="1">
      <alignment horizontal="center" vertical="center"/>
    </xf>
    <xf numFmtId="4" fontId="8" fillId="0" borderId="5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2" fillId="0" borderId="1" xfId="0" applyFont="1" applyBorder="1" applyAlignment="1">
      <alignment vertical="top" wrapText="1"/>
    </xf>
    <xf numFmtId="49" fontId="12" fillId="0" borderId="1" xfId="2" applyNumberFormat="1" applyFont="1" applyFill="1" applyBorder="1" applyAlignment="1" applyProtection="1">
      <alignment horizontal="center" vertical="center" wrapText="1"/>
      <protection hidden="1"/>
    </xf>
    <xf numFmtId="164" fontId="12" fillId="0" borderId="1" xfId="2" applyNumberFormat="1" applyFont="1" applyFill="1" applyBorder="1" applyAlignment="1" applyProtection="1">
      <alignment horizontal="center" vertical="center" wrapText="1"/>
      <protection hidden="1"/>
    </xf>
    <xf numFmtId="4" fontId="12" fillId="0" borderId="1" xfId="2" applyNumberFormat="1" applyFont="1" applyFill="1" applyBorder="1" applyAlignment="1" applyProtection="1">
      <alignment horizontal="center" vertical="center" wrapText="1"/>
      <protection hidden="1"/>
    </xf>
    <xf numFmtId="4" fontId="13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49" fontId="14" fillId="2" borderId="1" xfId="0" applyNumberFormat="1" applyFont="1" applyFill="1" applyBorder="1" applyAlignment="1">
      <alignment vertical="center" wrapText="1"/>
    </xf>
    <xf numFmtId="49" fontId="14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/>
    </xf>
    <xf numFmtId="4" fontId="14" fillId="2" borderId="1" xfId="0" applyNumberFormat="1" applyFont="1" applyFill="1" applyBorder="1" applyAlignment="1">
      <alignment horizontal="center" vertical="center"/>
    </xf>
    <xf numFmtId="4" fontId="16" fillId="0" borderId="0" xfId="0" applyNumberFormat="1" applyFont="1"/>
    <xf numFmtId="0" fontId="16" fillId="0" borderId="0" xfId="0" applyFont="1"/>
    <xf numFmtId="0" fontId="14" fillId="0" borderId="1" xfId="0" applyFont="1" applyFill="1" applyBorder="1" applyAlignment="1">
      <alignment horizontal="left" vertical="top" wrapText="1"/>
    </xf>
    <xf numFmtId="49" fontId="14" fillId="0" borderId="1" xfId="0" applyNumberFormat="1" applyFont="1" applyFill="1" applyBorder="1" applyAlignment="1">
      <alignment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vertical="center"/>
    </xf>
    <xf numFmtId="4" fontId="17" fillId="0" borderId="0" xfId="0" applyNumberFormat="1" applyFont="1" applyFill="1"/>
    <xf numFmtId="0" fontId="17" fillId="0" borderId="0" xfId="0" applyFont="1" applyFill="1"/>
    <xf numFmtId="0" fontId="18" fillId="0" borderId="1" xfId="0" applyFont="1" applyFill="1" applyBorder="1" applyAlignment="1">
      <alignment horizontal="left" vertical="top" wrapText="1"/>
    </xf>
    <xf numFmtId="49" fontId="18" fillId="0" borderId="1" xfId="0" applyNumberFormat="1" applyFont="1" applyFill="1" applyBorder="1" applyAlignment="1">
      <alignment vertical="center" wrapText="1"/>
    </xf>
    <xf numFmtId="49" fontId="18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4" fontId="18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wrapText="1"/>
    </xf>
    <xf numFmtId="0" fontId="19" fillId="0" borderId="1" xfId="0" applyFont="1" applyFill="1" applyBorder="1" applyAlignment="1">
      <alignment horizontal="left" vertical="top" wrapText="1"/>
    </xf>
    <xf numFmtId="49" fontId="19" fillId="0" borderId="1" xfId="0" applyNumberFormat="1" applyFont="1" applyFill="1" applyBorder="1" applyAlignment="1">
      <alignment vertical="center" wrapText="1"/>
    </xf>
    <xf numFmtId="49" fontId="19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4" fontId="19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4" fontId="20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wrapText="1"/>
    </xf>
    <xf numFmtId="49" fontId="15" fillId="0" borderId="1" xfId="0" applyNumberFormat="1" applyFont="1" applyFill="1" applyBorder="1" applyAlignment="1">
      <alignment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4" fontId="21" fillId="0" borderId="1" xfId="0" applyNumberFormat="1" applyFont="1" applyFill="1" applyBorder="1"/>
    <xf numFmtId="4" fontId="21" fillId="0" borderId="0" xfId="0" applyNumberFormat="1" applyFont="1" applyFill="1"/>
    <xf numFmtId="0" fontId="21" fillId="0" borderId="0" xfId="0" applyFont="1" applyFill="1"/>
    <xf numFmtId="0" fontId="22" fillId="0" borderId="6" xfId="0" applyFont="1" applyBorder="1" applyAlignment="1">
      <alignment horizontal="left" wrapText="1"/>
    </xf>
    <xf numFmtId="4" fontId="17" fillId="0" borderId="1" xfId="0" applyNumberFormat="1" applyFont="1" applyFill="1" applyBorder="1"/>
    <xf numFmtId="0" fontId="15" fillId="0" borderId="1" xfId="0" applyFont="1" applyFill="1" applyBorder="1" applyAlignment="1">
      <alignment horizontal="left" vertical="top" wrapText="1"/>
    </xf>
    <xf numFmtId="4" fontId="5" fillId="0" borderId="1" xfId="0" applyNumberFormat="1" applyFont="1" applyFill="1" applyBorder="1"/>
    <xf numFmtId="0" fontId="5" fillId="0" borderId="0" xfId="0" applyFont="1" applyFill="1"/>
    <xf numFmtId="4" fontId="15" fillId="0" borderId="1" xfId="0" applyNumberFormat="1" applyFont="1" applyFill="1" applyBorder="1" applyAlignment="1">
      <alignment vertical="center"/>
    </xf>
    <xf numFmtId="0" fontId="11" fillId="0" borderId="1" xfId="0" applyFont="1" applyFill="1" applyBorder="1" applyAlignment="1">
      <alignment vertical="top" wrapText="1"/>
    </xf>
    <xf numFmtId="4" fontId="23" fillId="0" borderId="1" xfId="0" applyNumberFormat="1" applyFont="1" applyFill="1" applyBorder="1"/>
    <xf numFmtId="0" fontId="24" fillId="0" borderId="1" xfId="0" applyFont="1" applyFill="1" applyBorder="1" applyAlignment="1">
      <alignment horizontal="left" vertical="top" wrapText="1"/>
    </xf>
    <xf numFmtId="49" fontId="24" fillId="0" borderId="1" xfId="0" applyNumberFormat="1" applyFont="1" applyFill="1" applyBorder="1" applyAlignment="1">
      <alignment vertical="center" wrapText="1"/>
    </xf>
    <xf numFmtId="49" fontId="24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center" vertical="center"/>
    </xf>
    <xf numFmtId="4" fontId="24" fillId="0" borderId="1" xfId="0" applyNumberFormat="1" applyFont="1" applyFill="1" applyBorder="1" applyAlignment="1">
      <alignment horizontal="right" vertical="center"/>
    </xf>
    <xf numFmtId="0" fontId="26" fillId="0" borderId="0" xfId="0" applyFont="1" applyFill="1"/>
    <xf numFmtId="0" fontId="27" fillId="0" borderId="1" xfId="0" applyFont="1" applyFill="1" applyBorder="1" applyAlignment="1">
      <alignment horizontal="left" wrapText="1"/>
    </xf>
    <xf numFmtId="4" fontId="26" fillId="0" borderId="1" xfId="0" applyNumberFormat="1" applyFont="1" applyFill="1" applyBorder="1" applyAlignment="1">
      <alignment horizontal="right"/>
    </xf>
    <xf numFmtId="0" fontId="26" fillId="0" borderId="1" xfId="0" applyFont="1" applyFill="1" applyBorder="1" applyAlignment="1">
      <alignment horizontal="left" wrapText="1"/>
    </xf>
    <xf numFmtId="49" fontId="25" fillId="0" borderId="1" xfId="0" applyNumberFormat="1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/>
    <xf numFmtId="0" fontId="22" fillId="0" borderId="0" xfId="0" applyFont="1"/>
    <xf numFmtId="49" fontId="12" fillId="0" borderId="2" xfId="0" applyNumberFormat="1" applyFont="1" applyFill="1" applyBorder="1" applyAlignment="1">
      <alignment horizontal="left" wrapText="1"/>
    </xf>
    <xf numFmtId="4" fontId="28" fillId="0" borderId="7" xfId="3" applyNumberFormat="1" applyFont="1" applyBorder="1" applyAlignment="1">
      <alignment horizontal="right" vertical="top"/>
    </xf>
    <xf numFmtId="165" fontId="12" fillId="0" borderId="1" xfId="1" applyNumberFormat="1" applyFont="1" applyFill="1" applyBorder="1" applyAlignment="1">
      <alignment vertical="center"/>
    </xf>
    <xf numFmtId="165" fontId="12" fillId="0" borderId="1" xfId="1" applyNumberFormat="1" applyFont="1" applyFill="1" applyBorder="1" applyAlignment="1"/>
    <xf numFmtId="0" fontId="19" fillId="0" borderId="1" xfId="0" applyFont="1" applyFill="1" applyBorder="1" applyAlignment="1">
      <alignment horizontal="left" wrapText="1"/>
    </xf>
    <xf numFmtId="165" fontId="20" fillId="0" borderId="1" xfId="1" applyNumberFormat="1" applyFont="1" applyFill="1" applyBorder="1" applyAlignment="1"/>
    <xf numFmtId="165" fontId="17" fillId="0" borderId="1" xfId="0" applyNumberFormat="1" applyFont="1" applyFill="1" applyBorder="1" applyAlignment="1"/>
    <xf numFmtId="0" fontId="19" fillId="0" borderId="1" xfId="0" applyFont="1" applyFill="1" applyBorder="1" applyAlignment="1">
      <alignment horizontal="left"/>
    </xf>
    <xf numFmtId="166" fontId="12" fillId="0" borderId="1" xfId="1" applyNumberFormat="1" applyFont="1" applyFill="1" applyBorder="1" applyAlignment="1">
      <alignment vertical="center"/>
    </xf>
    <xf numFmtId="166" fontId="12" fillId="0" borderId="1" xfId="1" applyNumberFormat="1" applyFont="1" applyFill="1" applyBorder="1" applyAlignment="1"/>
    <xf numFmtId="4" fontId="17" fillId="0" borderId="1" xfId="0" applyNumberFormat="1" applyFont="1" applyFill="1" applyBorder="1" applyAlignment="1"/>
    <xf numFmtId="4" fontId="28" fillId="0" borderId="7" xfId="4" applyNumberFormat="1" applyFont="1" applyBorder="1" applyAlignment="1">
      <alignment horizontal="right" vertical="top"/>
    </xf>
    <xf numFmtId="0" fontId="11" fillId="0" borderId="1" xfId="0" applyFont="1" applyFill="1" applyBorder="1" applyAlignment="1">
      <alignment horizontal="left" vertical="top" wrapText="1"/>
    </xf>
    <xf numFmtId="4" fontId="5" fillId="0" borderId="0" xfId="0" applyNumberFormat="1" applyFont="1" applyFill="1"/>
    <xf numFmtId="2" fontId="28" fillId="0" borderId="7" xfId="4" applyNumberFormat="1" applyFont="1" applyBorder="1" applyAlignment="1">
      <alignment horizontal="right" vertical="top"/>
    </xf>
    <xf numFmtId="0" fontId="14" fillId="0" borderId="0" xfId="0" applyFont="1" applyFill="1" applyBorder="1" applyAlignment="1">
      <alignment horizontal="left" vertical="top" wrapText="1"/>
    </xf>
    <xf numFmtId="4" fontId="28" fillId="0" borderId="7" xfId="5" applyNumberFormat="1" applyFont="1" applyBorder="1" applyAlignment="1">
      <alignment horizontal="right" vertical="top"/>
    </xf>
    <xf numFmtId="4" fontId="28" fillId="0" borderId="0" xfId="5" applyNumberFormat="1" applyFont="1" applyBorder="1" applyAlignment="1">
      <alignment horizontal="right" vertical="top"/>
    </xf>
    <xf numFmtId="4" fontId="8" fillId="3" borderId="7" xfId="5" applyNumberFormat="1" applyFont="1" applyFill="1" applyBorder="1" applyAlignment="1">
      <alignment horizontal="right" vertical="top"/>
    </xf>
    <xf numFmtId="4" fontId="8" fillId="3" borderId="7" xfId="4" applyNumberFormat="1" applyFont="1" applyFill="1" applyBorder="1" applyAlignment="1">
      <alignment horizontal="right" vertical="top"/>
    </xf>
    <xf numFmtId="0" fontId="14" fillId="4" borderId="1" xfId="0" applyFont="1" applyFill="1" applyBorder="1" applyAlignment="1">
      <alignment horizontal="left" vertical="top" wrapText="1"/>
    </xf>
    <xf numFmtId="49" fontId="14" fillId="2" borderId="1" xfId="0" applyNumberFormat="1" applyFont="1" applyFill="1" applyBorder="1" applyAlignment="1">
      <alignment horizontal="center" vertical="center" wrapText="1"/>
    </xf>
    <xf numFmtId="4" fontId="12" fillId="0" borderId="1" xfId="1" applyNumberFormat="1" applyFont="1" applyFill="1" applyBorder="1" applyAlignment="1">
      <alignment horizontal="right" vertical="center"/>
    </xf>
    <xf numFmtId="0" fontId="14" fillId="5" borderId="8" xfId="0" applyFont="1" applyFill="1" applyBorder="1" applyAlignment="1">
      <alignment horizontal="left" vertical="top" wrapText="1"/>
    </xf>
    <xf numFmtId="4" fontId="12" fillId="0" borderId="1" xfId="1" applyNumberFormat="1" applyFont="1" applyFill="1" applyBorder="1" applyAlignment="1">
      <alignment horizontal="right"/>
    </xf>
    <xf numFmtId="0" fontId="29" fillId="5" borderId="8" xfId="0" applyFont="1" applyFill="1" applyBorder="1" applyAlignment="1">
      <alignment horizontal="left" vertical="top" wrapText="1"/>
    </xf>
    <xf numFmtId="0" fontId="19" fillId="4" borderId="1" xfId="0" applyFont="1" applyFill="1" applyBorder="1" applyAlignment="1">
      <alignment horizontal="left" wrapText="1"/>
    </xf>
    <xf numFmtId="4" fontId="20" fillId="0" borderId="1" xfId="1" applyNumberFormat="1" applyFont="1" applyFill="1" applyBorder="1" applyAlignment="1">
      <alignment horizontal="right"/>
    </xf>
    <xf numFmtId="0" fontId="14" fillId="4" borderId="1" xfId="0" applyFont="1" applyFill="1" applyBorder="1" applyAlignment="1">
      <alignment horizontal="left" wrapText="1"/>
    </xf>
    <xf numFmtId="4" fontId="17" fillId="0" borderId="1" xfId="0" applyNumberFormat="1" applyFont="1" applyFill="1" applyBorder="1" applyAlignment="1">
      <alignment horizontal="right"/>
    </xf>
    <xf numFmtId="0" fontId="19" fillId="4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left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vertical="center"/>
    </xf>
    <xf numFmtId="0" fontId="30" fillId="0" borderId="0" xfId="0" applyFont="1" applyFill="1"/>
    <xf numFmtId="0" fontId="20" fillId="0" borderId="1" xfId="0" applyFont="1" applyFill="1" applyBorder="1" applyAlignment="1">
      <alignment horizontal="center" vertical="center" wrapText="1"/>
    </xf>
    <xf numFmtId="4" fontId="31" fillId="0" borderId="1" xfId="0" applyNumberFormat="1" applyFont="1" applyFill="1" applyBorder="1"/>
    <xf numFmtId="0" fontId="32" fillId="0" borderId="0" xfId="0" applyFont="1" applyFill="1"/>
    <xf numFmtId="4" fontId="18" fillId="0" borderId="1" xfId="0" applyNumberFormat="1" applyFont="1" applyFill="1" applyBorder="1" applyAlignment="1">
      <alignment horizontal="right"/>
    </xf>
    <xf numFmtId="4" fontId="21" fillId="0" borderId="0" xfId="0" applyNumberFormat="1" applyFont="1"/>
    <xf numFmtId="0" fontId="21" fillId="0" borderId="0" xfId="0" applyFont="1"/>
    <xf numFmtId="0" fontId="28" fillId="0" borderId="7" xfId="6" applyNumberFormat="1" applyFont="1" applyBorder="1" applyAlignment="1">
      <alignment horizontal="right" vertical="top"/>
    </xf>
    <xf numFmtId="4" fontId="19" fillId="0" borderId="1" xfId="0" applyNumberFormat="1" applyFont="1" applyFill="1" applyBorder="1" applyAlignment="1">
      <alignment horizontal="right"/>
    </xf>
    <xf numFmtId="4" fontId="0" fillId="0" borderId="0" xfId="0" applyNumberFormat="1"/>
    <xf numFmtId="49" fontId="6" fillId="0" borderId="0" xfId="0" applyNumberFormat="1" applyFont="1" applyBorder="1" applyAlignment="1">
      <alignment horizontal="left" wrapText="1"/>
    </xf>
    <xf numFmtId="49" fontId="6" fillId="0" borderId="0" xfId="0" applyNumberFormat="1" applyFont="1" applyBorder="1" applyAlignment="1">
      <alignment horizontal="center"/>
    </xf>
    <xf numFmtId="4" fontId="1" fillId="0" borderId="0" xfId="0" applyNumberFormat="1" applyFont="1" applyBorder="1" applyAlignment="1">
      <alignment horizontal="right"/>
    </xf>
    <xf numFmtId="0" fontId="33" fillId="0" borderId="0" xfId="0" applyFont="1" applyBorder="1" applyAlignment="1">
      <alignment vertical="center" wrapText="1"/>
    </xf>
    <xf numFmtId="49" fontId="21" fillId="0" borderId="0" xfId="0" applyNumberFormat="1" applyFont="1" applyBorder="1" applyAlignment="1">
      <alignment horizontal="center" vertical="center"/>
    </xf>
    <xf numFmtId="4" fontId="33" fillId="0" borderId="0" xfId="0" applyNumberFormat="1" applyFont="1" applyBorder="1" applyAlignment="1">
      <alignment horizontal="left" vertical="center" wrapText="1"/>
    </xf>
    <xf numFmtId="0" fontId="21" fillId="0" borderId="0" xfId="0" applyFont="1" applyAlignment="1">
      <alignment vertical="center"/>
    </xf>
    <xf numFmtId="0" fontId="21" fillId="0" borderId="0" xfId="0" applyFont="1" applyBorder="1" applyAlignment="1">
      <alignment wrapText="1"/>
    </xf>
    <xf numFmtId="0" fontId="33" fillId="0" borderId="0" xfId="0" applyFont="1" applyBorder="1" applyAlignment="1">
      <alignment vertical="top" wrapText="1"/>
    </xf>
    <xf numFmtId="4" fontId="33" fillId="0" borderId="0" xfId="0" applyNumberFormat="1" applyFont="1" applyBorder="1" applyAlignment="1">
      <alignment horizontal="left" wrapText="1"/>
    </xf>
    <xf numFmtId="0" fontId="21" fillId="0" borderId="0" xfId="0" applyFont="1" applyAlignment="1">
      <alignment wrapText="1"/>
    </xf>
    <xf numFmtId="4" fontId="21" fillId="0" borderId="0" xfId="0" applyNumberFormat="1" applyFont="1" applyAlignment="1">
      <alignment horizontal="left"/>
    </xf>
    <xf numFmtId="0" fontId="34" fillId="0" borderId="0" xfId="0" applyFont="1"/>
    <xf numFmtId="4" fontId="1" fillId="0" borderId="0" xfId="0" applyNumberFormat="1" applyFont="1" applyAlignment="1">
      <alignment horizontal="right"/>
    </xf>
  </cellXfs>
  <cellStyles count="7">
    <cellStyle name="Обычный" xfId="0" builtinId="0"/>
    <cellStyle name="Обычный_tmp_БЮДЖЕТНАЯ РОСПИСЬ на2011г." xfId="2"/>
    <cellStyle name="Обычный_В.Люб.д.с." xfId="6"/>
    <cellStyle name="Обычный_ВЛСШ" xfId="5"/>
    <cellStyle name="Обычный_МОЛ." xfId="4"/>
    <cellStyle name="Обычный_ФСШ №1" xfId="3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03"/>
  <sheetViews>
    <sheetView tabSelected="1" topLeftCell="A13" workbookViewId="0">
      <selection activeCell="A13" sqref="A13:H13"/>
    </sheetView>
  </sheetViews>
  <sheetFormatPr defaultRowHeight="12.75" outlineLevelRow="1" outlineLevelCol="1"/>
  <cols>
    <col min="1" max="1" width="68.5703125" style="147" customWidth="1"/>
    <col min="2" max="2" width="4.42578125" style="147" customWidth="1"/>
    <col min="3" max="3" width="3.140625" style="147" customWidth="1"/>
    <col min="4" max="4" width="4.42578125" style="147" customWidth="1"/>
    <col min="5" max="5" width="11.140625" style="147" customWidth="1"/>
    <col min="6" max="7" width="3.7109375" style="147" customWidth="1"/>
    <col min="8" max="8" width="12.7109375" style="148" customWidth="1"/>
    <col min="9" max="9" width="14.28515625" hidden="1" customWidth="1" outlineLevel="1"/>
    <col min="10" max="10" width="12.42578125" hidden="1" customWidth="1" collapsed="1"/>
    <col min="11" max="11" width="13.42578125" customWidth="1"/>
  </cols>
  <sheetData>
    <row r="1" spans="1:8" s="2" customFormat="1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>
      <c r="A3" s="1" t="s">
        <v>2</v>
      </c>
      <c r="B3" s="1"/>
      <c r="C3" s="1"/>
      <c r="D3" s="1"/>
      <c r="E3" s="1"/>
      <c r="F3" s="1"/>
      <c r="G3" s="1"/>
      <c r="H3" s="1"/>
    </row>
    <row r="4" spans="1:8" s="4" customFormat="1">
      <c r="A4" s="3" t="s">
        <v>3</v>
      </c>
      <c r="B4" s="3"/>
      <c r="C4" s="3"/>
      <c r="D4" s="3"/>
      <c r="E4" s="3"/>
      <c r="F4" s="3"/>
      <c r="G4" s="3"/>
      <c r="H4" s="3"/>
    </row>
    <row r="5" spans="1:8" s="2" customFormat="1" ht="13.5" customHeight="1">
      <c r="A5" s="1" t="s">
        <v>4</v>
      </c>
      <c r="B5" s="1"/>
      <c r="C5" s="1"/>
      <c r="D5" s="1"/>
      <c r="E5" s="1"/>
      <c r="F5" s="1"/>
      <c r="G5" s="1"/>
      <c r="H5" s="1"/>
    </row>
    <row r="6" spans="1:8" s="4" customFormat="1">
      <c r="A6" s="3" t="s">
        <v>5</v>
      </c>
      <c r="B6" s="3"/>
      <c r="C6" s="3"/>
      <c r="D6" s="3"/>
      <c r="E6" s="3"/>
      <c r="F6" s="3"/>
      <c r="G6" s="3"/>
      <c r="H6" s="3"/>
    </row>
    <row r="7" spans="1:8" s="6" customFormat="1" ht="11.25">
      <c r="A7" s="5"/>
      <c r="B7" s="5"/>
      <c r="C7" s="5"/>
      <c r="D7" s="5"/>
      <c r="E7" s="5"/>
      <c r="F7" s="5"/>
      <c r="G7" s="5"/>
      <c r="H7" s="5"/>
    </row>
    <row r="8" spans="1:8" s="6" customFormat="1" ht="11.25">
      <c r="A8" s="7" t="s">
        <v>6</v>
      </c>
      <c r="B8" s="7"/>
      <c r="C8" s="7"/>
      <c r="D8" s="7"/>
      <c r="E8" s="7"/>
      <c r="F8" s="7"/>
      <c r="G8" s="7"/>
      <c r="H8" s="7"/>
    </row>
    <row r="9" spans="1:8" s="2" customFormat="1">
      <c r="A9" s="7" t="s">
        <v>7</v>
      </c>
      <c r="B9" s="7"/>
      <c r="C9" s="7"/>
      <c r="D9" s="7"/>
      <c r="E9" s="7"/>
      <c r="F9" s="7"/>
      <c r="G9" s="7"/>
      <c r="H9" s="7"/>
    </row>
    <row r="10" spans="1:8" s="4" customFormat="1">
      <c r="A10" s="8" t="s">
        <v>8</v>
      </c>
      <c r="B10" s="8"/>
      <c r="C10" s="8"/>
      <c r="D10" s="8"/>
      <c r="E10" s="8"/>
      <c r="F10" s="8"/>
      <c r="G10" s="8"/>
      <c r="H10" s="8"/>
    </row>
    <row r="11" spans="1:8" s="2" customFormat="1">
      <c r="A11" s="7" t="s">
        <v>9</v>
      </c>
      <c r="B11" s="7"/>
      <c r="C11" s="7"/>
      <c r="D11" s="7"/>
      <c r="E11" s="7"/>
      <c r="F11" s="7"/>
      <c r="G11" s="7"/>
      <c r="H11" s="7"/>
    </row>
    <row r="12" spans="1:8" s="2" customFormat="1">
      <c r="A12" s="7" t="s">
        <v>10</v>
      </c>
      <c r="B12" s="7"/>
      <c r="C12" s="7"/>
      <c r="D12" s="7"/>
      <c r="E12" s="7"/>
      <c r="F12" s="7"/>
      <c r="G12" s="7"/>
      <c r="H12" s="7"/>
    </row>
    <row r="13" spans="1:8" s="2" customFormat="1">
      <c r="A13" s="7" t="s">
        <v>11</v>
      </c>
      <c r="B13" s="7"/>
      <c r="C13" s="7"/>
      <c r="D13" s="7"/>
      <c r="E13" s="7"/>
      <c r="F13" s="7"/>
      <c r="G13" s="7"/>
      <c r="H13" s="7"/>
    </row>
    <row r="14" spans="1:8" s="2" customFormat="1">
      <c r="A14" s="9"/>
      <c r="B14" s="9"/>
      <c r="C14" s="9"/>
      <c r="D14" s="9"/>
      <c r="E14" s="9"/>
      <c r="F14" s="9"/>
      <c r="G14" s="9"/>
      <c r="H14" s="10"/>
    </row>
    <row r="15" spans="1:8" s="2" customFormat="1" ht="13.5" customHeight="1">
      <c r="A15" s="7" t="s">
        <v>12</v>
      </c>
      <c r="B15" s="7"/>
      <c r="C15" s="7"/>
      <c r="D15" s="7"/>
      <c r="E15" s="7"/>
      <c r="F15" s="7"/>
      <c r="G15" s="7"/>
      <c r="H15" s="7"/>
    </row>
    <row r="16" spans="1:8" s="2" customFormat="1">
      <c r="A16" s="11" t="s">
        <v>13</v>
      </c>
      <c r="B16" s="11"/>
      <c r="C16" s="11"/>
      <c r="D16" s="11"/>
      <c r="E16" s="11"/>
      <c r="F16" s="11"/>
      <c r="G16" s="11"/>
      <c r="H16" s="11"/>
    </row>
    <row r="17" spans="1:26" s="2" customFormat="1">
      <c r="A17" s="11" t="s">
        <v>14</v>
      </c>
      <c r="B17" s="11"/>
      <c r="C17" s="11"/>
      <c r="D17" s="11"/>
      <c r="E17" s="11"/>
      <c r="F17" s="11"/>
      <c r="G17" s="11"/>
      <c r="H17" s="11"/>
    </row>
    <row r="18" spans="1:26" s="2" customFormat="1">
      <c r="A18" s="11" t="s">
        <v>15</v>
      </c>
      <c r="B18" s="11"/>
      <c r="C18" s="11"/>
      <c r="D18" s="11"/>
      <c r="E18" s="11"/>
      <c r="F18" s="11"/>
      <c r="G18" s="11"/>
      <c r="H18" s="11"/>
    </row>
    <row r="19" spans="1:26" s="2" customFormat="1">
      <c r="A19" s="11" t="s">
        <v>16</v>
      </c>
      <c r="B19" s="11"/>
      <c r="C19" s="11"/>
      <c r="D19" s="11"/>
      <c r="E19" s="11"/>
      <c r="F19" s="11"/>
      <c r="G19" s="11"/>
      <c r="H19" s="11"/>
    </row>
    <row r="20" spans="1:26" s="2" customFormat="1">
      <c r="A20" s="11" t="s">
        <v>17</v>
      </c>
      <c r="B20" s="11"/>
      <c r="C20" s="11"/>
      <c r="D20" s="11"/>
      <c r="E20" s="11"/>
      <c r="F20" s="11"/>
      <c r="G20" s="11"/>
      <c r="H20" s="11"/>
    </row>
    <row r="21" spans="1:26" s="2" customFormat="1">
      <c r="A21" s="11" t="s">
        <v>15</v>
      </c>
      <c r="B21" s="11"/>
      <c r="C21" s="11"/>
      <c r="D21" s="11"/>
      <c r="E21" s="11"/>
      <c r="F21" s="11"/>
      <c r="G21" s="11"/>
      <c r="H21" s="11"/>
    </row>
    <row r="22" spans="1:26" s="2" customFormat="1">
      <c r="A22" s="11" t="s">
        <v>18</v>
      </c>
      <c r="B22" s="11"/>
      <c r="C22" s="11"/>
      <c r="D22" s="11"/>
      <c r="E22" s="11"/>
      <c r="F22" s="11"/>
      <c r="G22" s="11"/>
      <c r="H22" s="11"/>
    </row>
    <row r="23" spans="1:26" s="2" customFormat="1">
      <c r="A23" s="11" t="s">
        <v>19</v>
      </c>
      <c r="B23" s="11"/>
      <c r="C23" s="11"/>
      <c r="D23" s="11"/>
      <c r="E23" s="11"/>
      <c r="F23" s="11"/>
      <c r="G23" s="11"/>
      <c r="H23" s="11"/>
    </row>
    <row r="24" spans="1:26" s="2" customFormat="1">
      <c r="A24" s="11" t="s">
        <v>15</v>
      </c>
      <c r="B24" s="11"/>
      <c r="C24" s="11"/>
      <c r="D24" s="11"/>
      <c r="E24" s="11"/>
      <c r="F24" s="11"/>
      <c r="G24" s="11"/>
      <c r="H24" s="11"/>
    </row>
    <row r="25" spans="1:26" s="2" customFormat="1">
      <c r="A25" s="11" t="s">
        <v>20</v>
      </c>
      <c r="B25" s="11"/>
      <c r="C25" s="11"/>
      <c r="D25" s="11"/>
      <c r="E25" s="11"/>
      <c r="F25" s="11"/>
      <c r="G25" s="11"/>
      <c r="H25" s="11"/>
    </row>
    <row r="26" spans="1:26" s="2" customFormat="1">
      <c r="A26" s="11" t="s">
        <v>21</v>
      </c>
      <c r="B26" s="11"/>
      <c r="C26" s="11"/>
      <c r="D26" s="11"/>
      <c r="E26" s="11"/>
      <c r="F26" s="11"/>
      <c r="G26" s="11"/>
      <c r="H26" s="11"/>
    </row>
    <row r="27" spans="1:26" s="2" customFormat="1">
      <c r="A27" s="12"/>
      <c r="B27" s="12"/>
      <c r="C27" s="12"/>
      <c r="D27" s="12"/>
      <c r="E27" s="12"/>
      <c r="F27" s="12"/>
      <c r="G27" s="12"/>
      <c r="H27" s="13"/>
    </row>
    <row r="28" spans="1:26" s="18" customFormat="1" ht="12.75" customHeight="1">
      <c r="A28" s="14" t="s">
        <v>22</v>
      </c>
      <c r="B28" s="15" t="s">
        <v>23</v>
      </c>
      <c r="C28" s="16"/>
      <c r="D28" s="16"/>
      <c r="E28" s="16"/>
      <c r="F28" s="16"/>
      <c r="G28" s="16"/>
      <c r="H28" s="17" t="s">
        <v>24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s="18" customFormat="1">
      <c r="A29" s="14"/>
      <c r="B29" s="19"/>
      <c r="C29" s="20"/>
      <c r="D29" s="19"/>
      <c r="E29" s="19"/>
      <c r="F29" s="19"/>
      <c r="G29" s="19"/>
      <c r="H29" s="21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s="25" customFormat="1" ht="16.5" customHeight="1">
      <c r="A30" s="22"/>
      <c r="B30" s="23" t="s">
        <v>25</v>
      </c>
      <c r="C30" s="23" t="s">
        <v>26</v>
      </c>
      <c r="D30" s="23" t="s">
        <v>27</v>
      </c>
      <c r="E30" s="23" t="s">
        <v>28</v>
      </c>
      <c r="F30" s="23" t="s">
        <v>29</v>
      </c>
      <c r="G30" s="22" t="s">
        <v>30</v>
      </c>
      <c r="H30" s="24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s="31" customFormat="1" ht="25.5" customHeight="1">
      <c r="A31" s="26" t="s">
        <v>31</v>
      </c>
      <c r="B31" s="27" t="s">
        <v>32</v>
      </c>
      <c r="C31" s="27"/>
      <c r="D31" s="28"/>
      <c r="E31" s="27"/>
      <c r="F31" s="27"/>
      <c r="G31" s="29"/>
      <c r="H31" s="29">
        <f>H32</f>
        <v>11485473.57</v>
      </c>
      <c r="I31" s="30"/>
      <c r="K31" s="30"/>
    </row>
    <row r="32" spans="1:26" s="39" customFormat="1" ht="14.25" customHeight="1">
      <c r="A32" s="32" t="s">
        <v>33</v>
      </c>
      <c r="B32" s="33" t="s">
        <v>32</v>
      </c>
      <c r="C32" s="34" t="s">
        <v>34</v>
      </c>
      <c r="D32" s="34" t="s">
        <v>35</v>
      </c>
      <c r="E32" s="35"/>
      <c r="F32" s="36"/>
      <c r="G32" s="36"/>
      <c r="H32" s="37">
        <f>H33+H185+H192</f>
        <v>11485473.57</v>
      </c>
      <c r="I32" s="38"/>
    </row>
    <row r="33" spans="1:9" s="46" customFormat="1" ht="24.75" customHeight="1">
      <c r="A33" s="40" t="s">
        <v>36</v>
      </c>
      <c r="B33" s="41" t="s">
        <v>32</v>
      </c>
      <c r="C33" s="42" t="s">
        <v>34</v>
      </c>
      <c r="D33" s="42" t="s">
        <v>35</v>
      </c>
      <c r="E33" s="43" t="s">
        <v>37</v>
      </c>
      <c r="F33" s="42"/>
      <c r="G33" s="42"/>
      <c r="H33" s="44">
        <f>H34</f>
        <v>11485473.57</v>
      </c>
      <c r="I33" s="45"/>
    </row>
    <row r="34" spans="1:9" s="46" customFormat="1" ht="17.25" customHeight="1">
      <c r="A34" s="40" t="s">
        <v>38</v>
      </c>
      <c r="B34" s="41" t="s">
        <v>32</v>
      </c>
      <c r="C34" s="42" t="s">
        <v>34</v>
      </c>
      <c r="D34" s="42" t="s">
        <v>35</v>
      </c>
      <c r="E34" s="43" t="s">
        <v>39</v>
      </c>
      <c r="F34" s="42"/>
      <c r="G34" s="42"/>
      <c r="H34" s="44">
        <f>H66+H90+H94+H102++H109+H113+H117+H121+H131+H138+H125+H35+H40+H45+H53+H61+H176</f>
        <v>11485473.57</v>
      </c>
    </row>
    <row r="35" spans="1:9" s="46" customFormat="1" ht="48" hidden="1" customHeight="1" outlineLevel="1">
      <c r="A35" s="47" t="s">
        <v>40</v>
      </c>
      <c r="B35" s="48" t="s">
        <v>32</v>
      </c>
      <c r="C35" s="49" t="s">
        <v>34</v>
      </c>
      <c r="D35" s="49" t="s">
        <v>35</v>
      </c>
      <c r="E35" s="50" t="s">
        <v>41</v>
      </c>
      <c r="F35" s="49"/>
      <c r="G35" s="49"/>
      <c r="H35" s="51">
        <f>H36</f>
        <v>0</v>
      </c>
    </row>
    <row r="36" spans="1:9" s="46" customFormat="1" ht="24" hidden="1" customHeight="1" outlineLevel="1">
      <c r="A36" s="52" t="s">
        <v>42</v>
      </c>
      <c r="B36" s="48" t="s">
        <v>32</v>
      </c>
      <c r="C36" s="49" t="s">
        <v>34</v>
      </c>
      <c r="D36" s="49" t="s">
        <v>35</v>
      </c>
      <c r="E36" s="50" t="s">
        <v>41</v>
      </c>
      <c r="F36" s="49" t="s">
        <v>43</v>
      </c>
      <c r="G36" s="49"/>
      <c r="H36" s="51">
        <f>H37</f>
        <v>0</v>
      </c>
    </row>
    <row r="37" spans="1:9" s="46" customFormat="1" ht="17.25" hidden="1" customHeight="1" outlineLevel="1">
      <c r="A37" s="47" t="s">
        <v>44</v>
      </c>
      <c r="B37" s="48" t="s">
        <v>32</v>
      </c>
      <c r="C37" s="49" t="s">
        <v>34</v>
      </c>
      <c r="D37" s="49" t="s">
        <v>35</v>
      </c>
      <c r="E37" s="50" t="s">
        <v>41</v>
      </c>
      <c r="F37" s="49" t="s">
        <v>45</v>
      </c>
      <c r="G37" s="49"/>
      <c r="H37" s="51">
        <f>H38</f>
        <v>0</v>
      </c>
    </row>
    <row r="38" spans="1:9" s="46" customFormat="1" ht="17.25" hidden="1" customHeight="1" outlineLevel="1">
      <c r="A38" s="47" t="s">
        <v>46</v>
      </c>
      <c r="B38" s="48" t="s">
        <v>32</v>
      </c>
      <c r="C38" s="49" t="s">
        <v>34</v>
      </c>
      <c r="D38" s="49" t="s">
        <v>35</v>
      </c>
      <c r="E38" s="50" t="s">
        <v>41</v>
      </c>
      <c r="F38" s="49" t="s">
        <v>47</v>
      </c>
      <c r="G38" s="49"/>
      <c r="H38" s="51">
        <f>H39</f>
        <v>0</v>
      </c>
    </row>
    <row r="39" spans="1:9" s="46" customFormat="1" ht="17.25" hidden="1" customHeight="1" outlineLevel="1">
      <c r="A39" s="53" t="s">
        <v>48</v>
      </c>
      <c r="B39" s="54" t="s">
        <v>32</v>
      </c>
      <c r="C39" s="55" t="s">
        <v>34</v>
      </c>
      <c r="D39" s="55" t="s">
        <v>35</v>
      </c>
      <c r="E39" s="56" t="s">
        <v>41</v>
      </c>
      <c r="F39" s="55" t="s">
        <v>47</v>
      </c>
      <c r="G39" s="55" t="s">
        <v>49</v>
      </c>
      <c r="H39" s="57"/>
    </row>
    <row r="40" spans="1:9" s="46" customFormat="1" ht="17.25" hidden="1" customHeight="1" outlineLevel="1">
      <c r="A40" s="47" t="s">
        <v>50</v>
      </c>
      <c r="B40" s="48" t="s">
        <v>32</v>
      </c>
      <c r="C40" s="49" t="s">
        <v>34</v>
      </c>
      <c r="D40" s="49" t="s">
        <v>35</v>
      </c>
      <c r="E40" s="50" t="s">
        <v>51</v>
      </c>
      <c r="F40" s="49"/>
      <c r="G40" s="49"/>
      <c r="H40" s="51">
        <f>H41</f>
        <v>0</v>
      </c>
    </row>
    <row r="41" spans="1:9" s="46" customFormat="1" ht="17.25" hidden="1" customHeight="1" outlineLevel="1">
      <c r="A41" s="52" t="s">
        <v>42</v>
      </c>
      <c r="B41" s="48" t="s">
        <v>32</v>
      </c>
      <c r="C41" s="49" t="s">
        <v>34</v>
      </c>
      <c r="D41" s="49" t="s">
        <v>35</v>
      </c>
      <c r="E41" s="50" t="s">
        <v>51</v>
      </c>
      <c r="F41" s="49" t="s">
        <v>43</v>
      </c>
      <c r="G41" s="49"/>
      <c r="H41" s="51">
        <f>H42</f>
        <v>0</v>
      </c>
    </row>
    <row r="42" spans="1:9" s="46" customFormat="1" ht="17.25" hidden="1" customHeight="1" outlineLevel="1">
      <c r="A42" s="47" t="s">
        <v>44</v>
      </c>
      <c r="B42" s="48" t="s">
        <v>32</v>
      </c>
      <c r="C42" s="49" t="s">
        <v>34</v>
      </c>
      <c r="D42" s="49" t="s">
        <v>35</v>
      </c>
      <c r="E42" s="50" t="s">
        <v>51</v>
      </c>
      <c r="F42" s="49" t="s">
        <v>45</v>
      </c>
      <c r="G42" s="49"/>
      <c r="H42" s="51">
        <f>H43</f>
        <v>0</v>
      </c>
    </row>
    <row r="43" spans="1:9" s="46" customFormat="1" ht="17.25" hidden="1" customHeight="1" outlineLevel="1">
      <c r="A43" s="47" t="s">
        <v>46</v>
      </c>
      <c r="B43" s="48" t="s">
        <v>32</v>
      </c>
      <c r="C43" s="49" t="s">
        <v>34</v>
      </c>
      <c r="D43" s="49" t="s">
        <v>35</v>
      </c>
      <c r="E43" s="50" t="s">
        <v>51</v>
      </c>
      <c r="F43" s="49" t="s">
        <v>47</v>
      </c>
      <c r="G43" s="49"/>
      <c r="H43" s="51">
        <f>H44</f>
        <v>0</v>
      </c>
    </row>
    <row r="44" spans="1:9" s="46" customFormat="1" ht="17.25" hidden="1" customHeight="1" outlineLevel="1">
      <c r="A44" s="53" t="s">
        <v>48</v>
      </c>
      <c r="B44" s="54" t="s">
        <v>32</v>
      </c>
      <c r="C44" s="55" t="s">
        <v>34</v>
      </c>
      <c r="D44" s="55" t="s">
        <v>35</v>
      </c>
      <c r="E44" s="56" t="s">
        <v>51</v>
      </c>
      <c r="F44" s="55" t="s">
        <v>47</v>
      </c>
      <c r="G44" s="55" t="s">
        <v>49</v>
      </c>
      <c r="H44" s="57"/>
    </row>
    <row r="45" spans="1:9" s="46" customFormat="1" ht="42" hidden="1" customHeight="1" outlineLevel="1" collapsed="1">
      <c r="A45" s="47" t="s">
        <v>52</v>
      </c>
      <c r="B45" s="48" t="s">
        <v>32</v>
      </c>
      <c r="C45" s="49" t="s">
        <v>34</v>
      </c>
      <c r="D45" s="49" t="s">
        <v>35</v>
      </c>
      <c r="E45" s="50" t="s">
        <v>53</v>
      </c>
      <c r="F45" s="55"/>
      <c r="G45" s="55"/>
      <c r="H45" s="51">
        <f>H46</f>
        <v>0</v>
      </c>
    </row>
    <row r="46" spans="1:9" s="46" customFormat="1" ht="20.25" hidden="1" customHeight="1" outlineLevel="1">
      <c r="A46" s="52" t="s">
        <v>42</v>
      </c>
      <c r="B46" s="48" t="s">
        <v>32</v>
      </c>
      <c r="C46" s="49" t="s">
        <v>34</v>
      </c>
      <c r="D46" s="49" t="s">
        <v>35</v>
      </c>
      <c r="E46" s="50" t="s">
        <v>53</v>
      </c>
      <c r="F46" s="49" t="s">
        <v>43</v>
      </c>
      <c r="G46" s="49"/>
      <c r="H46" s="51">
        <f>H47</f>
        <v>0</v>
      </c>
    </row>
    <row r="47" spans="1:9" s="46" customFormat="1" ht="17.25" hidden="1" customHeight="1" outlineLevel="1">
      <c r="A47" s="47" t="s">
        <v>44</v>
      </c>
      <c r="B47" s="48" t="s">
        <v>32</v>
      </c>
      <c r="C47" s="49" t="s">
        <v>34</v>
      </c>
      <c r="D47" s="49" t="s">
        <v>35</v>
      </c>
      <c r="E47" s="50" t="s">
        <v>53</v>
      </c>
      <c r="F47" s="49" t="s">
        <v>45</v>
      </c>
      <c r="G47" s="49"/>
      <c r="H47" s="51">
        <f>H48</f>
        <v>0</v>
      </c>
    </row>
    <row r="48" spans="1:9" s="46" customFormat="1" ht="17.25" hidden="1" customHeight="1" outlineLevel="1">
      <c r="A48" s="47" t="s">
        <v>46</v>
      </c>
      <c r="B48" s="48" t="s">
        <v>32</v>
      </c>
      <c r="C48" s="49" t="s">
        <v>34</v>
      </c>
      <c r="D48" s="49" t="s">
        <v>35</v>
      </c>
      <c r="E48" s="50" t="s">
        <v>53</v>
      </c>
      <c r="F48" s="49" t="s">
        <v>47</v>
      </c>
      <c r="G48" s="49"/>
      <c r="H48" s="51">
        <f>H50+H49</f>
        <v>0</v>
      </c>
    </row>
    <row r="49" spans="1:8" s="46" customFormat="1" ht="17.25" hidden="1" customHeight="1" outlineLevel="1">
      <c r="A49" s="53" t="s">
        <v>48</v>
      </c>
      <c r="B49" s="54" t="s">
        <v>32</v>
      </c>
      <c r="C49" s="55" t="s">
        <v>34</v>
      </c>
      <c r="D49" s="55" t="s">
        <v>35</v>
      </c>
      <c r="E49" s="50" t="s">
        <v>53</v>
      </c>
      <c r="F49" s="55" t="s">
        <v>47</v>
      </c>
      <c r="G49" s="55" t="s">
        <v>49</v>
      </c>
      <c r="H49" s="57"/>
    </row>
    <row r="50" spans="1:8" s="46" customFormat="1" ht="17.25" hidden="1" customHeight="1" outlineLevel="1">
      <c r="A50" s="47" t="s">
        <v>54</v>
      </c>
      <c r="B50" s="48" t="s">
        <v>32</v>
      </c>
      <c r="C50" s="49" t="s">
        <v>34</v>
      </c>
      <c r="D50" s="49" t="s">
        <v>35</v>
      </c>
      <c r="E50" s="50" t="s">
        <v>53</v>
      </c>
      <c r="F50" s="49" t="s">
        <v>47</v>
      </c>
      <c r="G50" s="49" t="s">
        <v>55</v>
      </c>
      <c r="H50" s="51">
        <f>H52+H51</f>
        <v>0</v>
      </c>
    </row>
    <row r="51" spans="1:8" s="46" customFormat="1" ht="17.25" hidden="1" customHeight="1" outlineLevel="1">
      <c r="A51" s="53" t="s">
        <v>56</v>
      </c>
      <c r="B51" s="54" t="s">
        <v>32</v>
      </c>
      <c r="C51" s="55" t="s">
        <v>34</v>
      </c>
      <c r="D51" s="55" t="s">
        <v>35</v>
      </c>
      <c r="E51" s="50" t="s">
        <v>53</v>
      </c>
      <c r="F51" s="55" t="s">
        <v>47</v>
      </c>
      <c r="G51" s="55" t="s">
        <v>57</v>
      </c>
      <c r="H51" s="57"/>
    </row>
    <row r="52" spans="1:8" s="46" customFormat="1" ht="17.25" hidden="1" customHeight="1" outlineLevel="1">
      <c r="A52" s="53" t="s">
        <v>58</v>
      </c>
      <c r="B52" s="54" t="s">
        <v>32</v>
      </c>
      <c r="C52" s="55" t="s">
        <v>34</v>
      </c>
      <c r="D52" s="55" t="s">
        <v>35</v>
      </c>
      <c r="E52" s="56" t="s">
        <v>53</v>
      </c>
      <c r="F52" s="55" t="s">
        <v>47</v>
      </c>
      <c r="G52" s="55" t="s">
        <v>59</v>
      </c>
      <c r="H52" s="57"/>
    </row>
    <row r="53" spans="1:8" s="46" customFormat="1" ht="40.5" hidden="1" customHeight="1" outlineLevel="1">
      <c r="A53" s="47" t="s">
        <v>52</v>
      </c>
      <c r="B53" s="48" t="s">
        <v>32</v>
      </c>
      <c r="C53" s="49" t="s">
        <v>34</v>
      </c>
      <c r="D53" s="49" t="s">
        <v>35</v>
      </c>
      <c r="E53" s="50" t="s">
        <v>60</v>
      </c>
      <c r="F53" s="55"/>
      <c r="G53" s="55"/>
      <c r="H53" s="51">
        <f>H54</f>
        <v>0</v>
      </c>
    </row>
    <row r="54" spans="1:8" s="46" customFormat="1" ht="20.25" hidden="1" customHeight="1" outlineLevel="1">
      <c r="A54" s="52" t="s">
        <v>42</v>
      </c>
      <c r="B54" s="48" t="s">
        <v>32</v>
      </c>
      <c r="C54" s="49" t="s">
        <v>34</v>
      </c>
      <c r="D54" s="49" t="s">
        <v>35</v>
      </c>
      <c r="E54" s="50" t="s">
        <v>60</v>
      </c>
      <c r="F54" s="49" t="s">
        <v>43</v>
      </c>
      <c r="G54" s="49"/>
      <c r="H54" s="51">
        <f>H55</f>
        <v>0</v>
      </c>
    </row>
    <row r="55" spans="1:8" s="46" customFormat="1" ht="17.25" hidden="1" customHeight="1" outlineLevel="1">
      <c r="A55" s="47" t="s">
        <v>44</v>
      </c>
      <c r="B55" s="48" t="s">
        <v>32</v>
      </c>
      <c r="C55" s="49" t="s">
        <v>34</v>
      </c>
      <c r="D55" s="49" t="s">
        <v>35</v>
      </c>
      <c r="E55" s="50" t="s">
        <v>60</v>
      </c>
      <c r="F55" s="49" t="s">
        <v>45</v>
      </c>
      <c r="G55" s="49"/>
      <c r="H55" s="51">
        <f>H56</f>
        <v>0</v>
      </c>
    </row>
    <row r="56" spans="1:8" s="46" customFormat="1" ht="17.25" hidden="1" customHeight="1" outlineLevel="1">
      <c r="A56" s="47" t="s">
        <v>46</v>
      </c>
      <c r="B56" s="48" t="s">
        <v>32</v>
      </c>
      <c r="C56" s="49" t="s">
        <v>34</v>
      </c>
      <c r="D56" s="49" t="s">
        <v>35</v>
      </c>
      <c r="E56" s="50" t="s">
        <v>60</v>
      </c>
      <c r="F56" s="49" t="s">
        <v>47</v>
      </c>
      <c r="G56" s="49"/>
      <c r="H56" s="51">
        <f>H57+H58</f>
        <v>0</v>
      </c>
    </row>
    <row r="57" spans="1:8" s="46" customFormat="1" ht="17.25" hidden="1" customHeight="1" outlineLevel="1">
      <c r="A57" s="53" t="s">
        <v>48</v>
      </c>
      <c r="B57" s="54" t="s">
        <v>32</v>
      </c>
      <c r="C57" s="55" t="s">
        <v>34</v>
      </c>
      <c r="D57" s="55" t="s">
        <v>35</v>
      </c>
      <c r="E57" s="56" t="s">
        <v>60</v>
      </c>
      <c r="F57" s="55" t="s">
        <v>47</v>
      </c>
      <c r="G57" s="55" t="s">
        <v>49</v>
      </c>
      <c r="H57" s="57"/>
    </row>
    <row r="58" spans="1:8" s="46" customFormat="1" ht="17.25" hidden="1" customHeight="1" outlineLevel="1">
      <c r="A58" s="47" t="s">
        <v>54</v>
      </c>
      <c r="B58" s="48" t="s">
        <v>32</v>
      </c>
      <c r="C58" s="49" t="s">
        <v>34</v>
      </c>
      <c r="D58" s="49" t="s">
        <v>35</v>
      </c>
      <c r="E58" s="50" t="s">
        <v>60</v>
      </c>
      <c r="F58" s="49" t="s">
        <v>47</v>
      </c>
      <c r="G58" s="49" t="s">
        <v>55</v>
      </c>
      <c r="H58" s="51">
        <f>H60+H59</f>
        <v>0</v>
      </c>
    </row>
    <row r="59" spans="1:8" s="46" customFormat="1" ht="17.25" hidden="1" customHeight="1" outlineLevel="1">
      <c r="A59" s="53" t="s">
        <v>56</v>
      </c>
      <c r="B59" s="54" t="s">
        <v>32</v>
      </c>
      <c r="C59" s="55" t="s">
        <v>34</v>
      </c>
      <c r="D59" s="55" t="s">
        <v>35</v>
      </c>
      <c r="E59" s="56" t="s">
        <v>60</v>
      </c>
      <c r="F59" s="55" t="s">
        <v>47</v>
      </c>
      <c r="G59" s="55" t="s">
        <v>57</v>
      </c>
      <c r="H59" s="57"/>
    </row>
    <row r="60" spans="1:8" s="46" customFormat="1" ht="17.25" hidden="1" customHeight="1" outlineLevel="1">
      <c r="A60" s="53" t="s">
        <v>58</v>
      </c>
      <c r="B60" s="54" t="s">
        <v>32</v>
      </c>
      <c r="C60" s="55" t="s">
        <v>34</v>
      </c>
      <c r="D60" s="55" t="s">
        <v>35</v>
      </c>
      <c r="E60" s="56" t="s">
        <v>60</v>
      </c>
      <c r="F60" s="55" t="s">
        <v>47</v>
      </c>
      <c r="G60" s="55" t="s">
        <v>59</v>
      </c>
      <c r="H60" s="57"/>
    </row>
    <row r="61" spans="1:8" s="46" customFormat="1" ht="30.75" customHeight="1" collapsed="1">
      <c r="A61" s="47" t="s">
        <v>61</v>
      </c>
      <c r="B61" s="48" t="s">
        <v>32</v>
      </c>
      <c r="C61" s="49" t="s">
        <v>34</v>
      </c>
      <c r="D61" s="49" t="s">
        <v>35</v>
      </c>
      <c r="E61" s="50" t="s">
        <v>62</v>
      </c>
      <c r="F61" s="49"/>
      <c r="G61" s="49"/>
      <c r="H61" s="58">
        <f>H62+H64</f>
        <v>504000</v>
      </c>
    </row>
    <row r="62" spans="1:8" s="46" customFormat="1" ht="30.75" customHeight="1">
      <c r="A62" s="52" t="s">
        <v>63</v>
      </c>
      <c r="B62" s="48" t="s">
        <v>32</v>
      </c>
      <c r="C62" s="49" t="s">
        <v>34</v>
      </c>
      <c r="D62" s="49" t="s">
        <v>35</v>
      </c>
      <c r="E62" s="50" t="s">
        <v>62</v>
      </c>
      <c r="F62" s="49" t="s">
        <v>64</v>
      </c>
      <c r="G62" s="49"/>
      <c r="H62" s="58">
        <f>H63</f>
        <v>432000</v>
      </c>
    </row>
    <row r="63" spans="1:8" s="46" customFormat="1" ht="23.25" customHeight="1">
      <c r="A63" s="53" t="s">
        <v>65</v>
      </c>
      <c r="B63" s="54" t="s">
        <v>32</v>
      </c>
      <c r="C63" s="55" t="s">
        <v>34</v>
      </c>
      <c r="D63" s="55" t="s">
        <v>35</v>
      </c>
      <c r="E63" s="56" t="s">
        <v>62</v>
      </c>
      <c r="F63" s="55" t="s">
        <v>66</v>
      </c>
      <c r="G63" s="55" t="s">
        <v>67</v>
      </c>
      <c r="H63" s="59">
        <v>432000</v>
      </c>
    </row>
    <row r="64" spans="1:8" s="46" customFormat="1" ht="27" customHeight="1">
      <c r="A64" s="52" t="s">
        <v>63</v>
      </c>
      <c r="B64" s="48" t="s">
        <v>32</v>
      </c>
      <c r="C64" s="49" t="s">
        <v>34</v>
      </c>
      <c r="D64" s="49" t="s">
        <v>35</v>
      </c>
      <c r="E64" s="50" t="s">
        <v>62</v>
      </c>
      <c r="F64" s="49" t="s">
        <v>68</v>
      </c>
      <c r="G64" s="49"/>
      <c r="H64" s="58">
        <f>H65</f>
        <v>72000</v>
      </c>
    </row>
    <row r="65" spans="1:9" s="46" customFormat="1" ht="20.25" customHeight="1">
      <c r="A65" s="53" t="s">
        <v>65</v>
      </c>
      <c r="B65" s="54" t="s">
        <v>32</v>
      </c>
      <c r="C65" s="55" t="s">
        <v>34</v>
      </c>
      <c r="D65" s="55" t="s">
        <v>35</v>
      </c>
      <c r="E65" s="56" t="s">
        <v>62</v>
      </c>
      <c r="F65" s="55" t="s">
        <v>69</v>
      </c>
      <c r="G65" s="55" t="s">
        <v>70</v>
      </c>
      <c r="H65" s="59">
        <v>72000</v>
      </c>
    </row>
    <row r="66" spans="1:9" s="46" customFormat="1" ht="72" customHeight="1" collapsed="1">
      <c r="A66" s="40" t="s">
        <v>71</v>
      </c>
      <c r="B66" s="41" t="s">
        <v>32</v>
      </c>
      <c r="C66" s="42" t="s">
        <v>34</v>
      </c>
      <c r="D66" s="42" t="s">
        <v>35</v>
      </c>
      <c r="E66" s="43" t="s">
        <v>72</v>
      </c>
      <c r="F66" s="42"/>
      <c r="G66" s="42"/>
      <c r="H66" s="44">
        <f>H67+H75</f>
        <v>9432583.8100000005</v>
      </c>
    </row>
    <row r="67" spans="1:9" s="46" customFormat="1" ht="37.5" customHeight="1">
      <c r="A67" s="60" t="s">
        <v>73</v>
      </c>
      <c r="B67" s="41" t="s">
        <v>32</v>
      </c>
      <c r="C67" s="42" t="s">
        <v>34</v>
      </c>
      <c r="D67" s="42" t="s">
        <v>35</v>
      </c>
      <c r="E67" s="61" t="s">
        <v>72</v>
      </c>
      <c r="F67" s="42" t="s">
        <v>64</v>
      </c>
      <c r="G67" s="42"/>
      <c r="H67" s="44">
        <f>H68</f>
        <v>9333214.7100000009</v>
      </c>
    </row>
    <row r="68" spans="1:9" s="46" customFormat="1" ht="15.75" customHeight="1">
      <c r="A68" s="60" t="s">
        <v>74</v>
      </c>
      <c r="B68" s="41" t="s">
        <v>32</v>
      </c>
      <c r="C68" s="42" t="s">
        <v>34</v>
      </c>
      <c r="D68" s="42" t="s">
        <v>35</v>
      </c>
      <c r="E68" s="61" t="s">
        <v>72</v>
      </c>
      <c r="F68" s="42" t="s">
        <v>75</v>
      </c>
      <c r="G68" s="42"/>
      <c r="H68" s="44">
        <f>H69+H72</f>
        <v>9333214.7100000009</v>
      </c>
    </row>
    <row r="69" spans="1:9" s="46" customFormat="1" ht="15.75" customHeight="1">
      <c r="A69" s="60" t="s">
        <v>76</v>
      </c>
      <c r="B69" s="41" t="s">
        <v>32</v>
      </c>
      <c r="C69" s="42" t="s">
        <v>34</v>
      </c>
      <c r="D69" s="42" t="s">
        <v>35</v>
      </c>
      <c r="E69" s="61" t="s">
        <v>72</v>
      </c>
      <c r="F69" s="42" t="s">
        <v>77</v>
      </c>
      <c r="G69" s="42"/>
      <c r="H69" s="44">
        <f>H70+H71</f>
        <v>7172366.2800000003</v>
      </c>
    </row>
    <row r="70" spans="1:9" s="67" customFormat="1" ht="15.75" customHeight="1">
      <c r="A70" s="62" t="s">
        <v>78</v>
      </c>
      <c r="B70" s="63" t="s">
        <v>32</v>
      </c>
      <c r="C70" s="64" t="s">
        <v>34</v>
      </c>
      <c r="D70" s="64" t="s">
        <v>35</v>
      </c>
      <c r="E70" s="61" t="s">
        <v>72</v>
      </c>
      <c r="F70" s="64" t="s">
        <v>77</v>
      </c>
      <c r="G70" s="64" t="s">
        <v>79</v>
      </c>
      <c r="H70" s="65">
        <v>7168131.6600000001</v>
      </c>
      <c r="I70" s="66"/>
    </row>
    <row r="71" spans="1:9" s="67" customFormat="1" ht="15.75" customHeight="1" thickBot="1">
      <c r="A71" s="68" t="s">
        <v>80</v>
      </c>
      <c r="B71" s="63" t="s">
        <v>32</v>
      </c>
      <c r="C71" s="64" t="s">
        <v>34</v>
      </c>
      <c r="D71" s="64" t="s">
        <v>35</v>
      </c>
      <c r="E71" s="61" t="s">
        <v>72</v>
      </c>
      <c r="F71" s="64" t="s">
        <v>77</v>
      </c>
      <c r="G71" s="64" t="s">
        <v>67</v>
      </c>
      <c r="H71" s="65">
        <v>4234.62</v>
      </c>
      <c r="I71" s="66"/>
    </row>
    <row r="72" spans="1:9" s="67" customFormat="1" ht="24" customHeight="1">
      <c r="A72" s="60" t="s">
        <v>81</v>
      </c>
      <c r="B72" s="41" t="s">
        <v>32</v>
      </c>
      <c r="C72" s="42" t="s">
        <v>34</v>
      </c>
      <c r="D72" s="42" t="s">
        <v>35</v>
      </c>
      <c r="E72" s="43" t="s">
        <v>72</v>
      </c>
      <c r="F72" s="42" t="s">
        <v>82</v>
      </c>
      <c r="G72" s="64"/>
      <c r="H72" s="69">
        <f>H73+H74</f>
        <v>2160848.4300000002</v>
      </c>
      <c r="I72" s="66"/>
    </row>
    <row r="73" spans="1:9" s="67" customFormat="1" ht="18.75" customHeight="1">
      <c r="A73" s="62" t="s">
        <v>83</v>
      </c>
      <c r="B73" s="63" t="s">
        <v>32</v>
      </c>
      <c r="C73" s="64" t="s">
        <v>34</v>
      </c>
      <c r="D73" s="64" t="s">
        <v>35</v>
      </c>
      <c r="E73" s="61" t="s">
        <v>72</v>
      </c>
      <c r="F73" s="64" t="s">
        <v>82</v>
      </c>
      <c r="G73" s="64" t="s">
        <v>84</v>
      </c>
      <c r="H73" s="65">
        <v>2160848.4300000002</v>
      </c>
      <c r="I73" s="66"/>
    </row>
    <row r="74" spans="1:9" s="67" customFormat="1" ht="15.75" hidden="1" customHeight="1" thickBot="1">
      <c r="A74" s="68" t="s">
        <v>80</v>
      </c>
      <c r="B74" s="63" t="s">
        <v>32</v>
      </c>
      <c r="C74" s="64" t="s">
        <v>34</v>
      </c>
      <c r="D74" s="64" t="s">
        <v>35</v>
      </c>
      <c r="E74" s="61" t="s">
        <v>72</v>
      </c>
      <c r="F74" s="64" t="s">
        <v>82</v>
      </c>
      <c r="G74" s="64" t="s">
        <v>67</v>
      </c>
      <c r="H74" s="65"/>
      <c r="I74" s="66"/>
    </row>
    <row r="75" spans="1:9" s="46" customFormat="1" ht="14.25" customHeight="1">
      <c r="A75" s="60" t="s">
        <v>42</v>
      </c>
      <c r="B75" s="41" t="s">
        <v>32</v>
      </c>
      <c r="C75" s="42" t="s">
        <v>34</v>
      </c>
      <c r="D75" s="42" t="s">
        <v>35</v>
      </c>
      <c r="E75" s="61" t="s">
        <v>72</v>
      </c>
      <c r="F75" s="42" t="s">
        <v>43</v>
      </c>
      <c r="G75" s="42"/>
      <c r="H75" s="44">
        <f>H76</f>
        <v>99369.1</v>
      </c>
      <c r="I75" s="45"/>
    </row>
    <row r="76" spans="1:9" s="46" customFormat="1" ht="15.75" customHeight="1">
      <c r="A76" s="40" t="s">
        <v>44</v>
      </c>
      <c r="B76" s="41" t="s">
        <v>32</v>
      </c>
      <c r="C76" s="42" t="s">
        <v>34</v>
      </c>
      <c r="D76" s="42" t="s">
        <v>35</v>
      </c>
      <c r="E76" s="61" t="s">
        <v>72</v>
      </c>
      <c r="F76" s="42" t="s">
        <v>45</v>
      </c>
      <c r="G76" s="42"/>
      <c r="H76" s="44">
        <f>H77+H82</f>
        <v>99369.1</v>
      </c>
    </row>
    <row r="77" spans="1:9" s="46" customFormat="1" ht="15.75" hidden="1" customHeight="1" outlineLevel="1">
      <c r="A77" s="60" t="s">
        <v>85</v>
      </c>
      <c r="B77" s="41" t="s">
        <v>32</v>
      </c>
      <c r="C77" s="42" t="s">
        <v>34</v>
      </c>
      <c r="D77" s="42" t="s">
        <v>35</v>
      </c>
      <c r="E77" s="61" t="s">
        <v>72</v>
      </c>
      <c r="F77" s="42" t="s">
        <v>86</v>
      </c>
      <c r="G77" s="42"/>
      <c r="H77" s="44">
        <f>H78+H79+H80</f>
        <v>0</v>
      </c>
    </row>
    <row r="78" spans="1:9" s="67" customFormat="1" ht="15.75" hidden="1" customHeight="1" outlineLevel="1">
      <c r="A78" s="70" t="s">
        <v>87</v>
      </c>
      <c r="B78" s="63" t="s">
        <v>32</v>
      </c>
      <c r="C78" s="64" t="s">
        <v>34</v>
      </c>
      <c r="D78" s="64" t="s">
        <v>35</v>
      </c>
      <c r="E78" s="61" t="s">
        <v>72</v>
      </c>
      <c r="F78" s="64" t="s">
        <v>86</v>
      </c>
      <c r="G78" s="64" t="s">
        <v>88</v>
      </c>
      <c r="H78" s="65"/>
    </row>
    <row r="79" spans="1:9" s="67" customFormat="1" ht="15.75" hidden="1" customHeight="1" outlineLevel="1">
      <c r="A79" s="70" t="s">
        <v>48</v>
      </c>
      <c r="B79" s="63" t="s">
        <v>32</v>
      </c>
      <c r="C79" s="64" t="s">
        <v>34</v>
      </c>
      <c r="D79" s="64" t="s">
        <v>35</v>
      </c>
      <c r="E79" s="61" t="s">
        <v>72</v>
      </c>
      <c r="F79" s="64" t="s">
        <v>86</v>
      </c>
      <c r="G79" s="64" t="s">
        <v>49</v>
      </c>
      <c r="H79" s="65"/>
    </row>
    <row r="80" spans="1:9" s="72" customFormat="1" ht="15.75" hidden="1" customHeight="1" outlineLevel="1">
      <c r="A80" s="40" t="s">
        <v>89</v>
      </c>
      <c r="B80" s="41" t="s">
        <v>32</v>
      </c>
      <c r="C80" s="42" t="s">
        <v>34</v>
      </c>
      <c r="D80" s="42" t="s">
        <v>35</v>
      </c>
      <c r="E80" s="43" t="s">
        <v>72</v>
      </c>
      <c r="F80" s="42" t="s">
        <v>86</v>
      </c>
      <c r="G80" s="42" t="s">
        <v>55</v>
      </c>
      <c r="H80" s="71">
        <f>H81</f>
        <v>0</v>
      </c>
    </row>
    <row r="81" spans="1:11" s="67" customFormat="1" ht="13.5" hidden="1" customHeight="1" outlineLevel="1">
      <c r="A81" s="70" t="s">
        <v>58</v>
      </c>
      <c r="B81" s="63" t="s">
        <v>32</v>
      </c>
      <c r="C81" s="64" t="s">
        <v>34</v>
      </c>
      <c r="D81" s="64" t="s">
        <v>35</v>
      </c>
      <c r="E81" s="61" t="s">
        <v>72</v>
      </c>
      <c r="F81" s="64" t="s">
        <v>86</v>
      </c>
      <c r="G81" s="64" t="s">
        <v>59</v>
      </c>
      <c r="H81" s="65"/>
      <c r="I81" s="66"/>
    </row>
    <row r="82" spans="1:11" s="46" customFormat="1" ht="15.75" customHeight="1" collapsed="1">
      <c r="A82" s="40" t="s">
        <v>90</v>
      </c>
      <c r="B82" s="41" t="s">
        <v>32</v>
      </c>
      <c r="C82" s="42" t="s">
        <v>34</v>
      </c>
      <c r="D82" s="42" t="s">
        <v>35</v>
      </c>
      <c r="E82" s="61" t="s">
        <v>72</v>
      </c>
      <c r="F82" s="42" t="s">
        <v>47</v>
      </c>
      <c r="G82" s="42"/>
      <c r="H82" s="44">
        <f>H83+H84+H85</f>
        <v>99369.1</v>
      </c>
    </row>
    <row r="83" spans="1:11" s="46" customFormat="1" ht="15.75" customHeight="1">
      <c r="A83" s="70" t="s">
        <v>91</v>
      </c>
      <c r="B83" s="63" t="s">
        <v>32</v>
      </c>
      <c r="C83" s="64" t="s">
        <v>34</v>
      </c>
      <c r="D83" s="64" t="s">
        <v>35</v>
      </c>
      <c r="E83" s="61" t="s">
        <v>72</v>
      </c>
      <c r="F83" s="64" t="s">
        <v>47</v>
      </c>
      <c r="G83" s="64" t="s">
        <v>92</v>
      </c>
      <c r="H83" s="73"/>
    </row>
    <row r="84" spans="1:11" s="67" customFormat="1" ht="15.75" customHeight="1">
      <c r="A84" s="70" t="s">
        <v>48</v>
      </c>
      <c r="B84" s="63" t="s">
        <v>32</v>
      </c>
      <c r="C84" s="64" t="s">
        <v>34</v>
      </c>
      <c r="D84" s="64" t="s">
        <v>35</v>
      </c>
      <c r="E84" s="61" t="s">
        <v>72</v>
      </c>
      <c r="F84" s="64" t="s">
        <v>47</v>
      </c>
      <c r="G84" s="64" t="s">
        <v>49</v>
      </c>
      <c r="H84" s="65">
        <v>99369.1</v>
      </c>
    </row>
    <row r="85" spans="1:11" s="72" customFormat="1" ht="15.75" customHeight="1">
      <c r="A85" s="40" t="s">
        <v>89</v>
      </c>
      <c r="B85" s="41" t="s">
        <v>32</v>
      </c>
      <c r="C85" s="42" t="s">
        <v>34</v>
      </c>
      <c r="D85" s="42" t="s">
        <v>35</v>
      </c>
      <c r="E85" s="43" t="s">
        <v>72</v>
      </c>
      <c r="F85" s="42" t="s">
        <v>47</v>
      </c>
      <c r="G85" s="42" t="s">
        <v>55</v>
      </c>
      <c r="H85" s="71">
        <f>H88+H87</f>
        <v>0</v>
      </c>
    </row>
    <row r="86" spans="1:11" s="72" customFormat="1" ht="15.75" hidden="1" customHeight="1" outlineLevel="1">
      <c r="A86" s="74" t="s">
        <v>56</v>
      </c>
      <c r="B86" s="63" t="s">
        <v>32</v>
      </c>
      <c r="C86" s="64" t="s">
        <v>34</v>
      </c>
      <c r="D86" s="64" t="s">
        <v>35</v>
      </c>
      <c r="E86" s="61" t="s">
        <v>72</v>
      </c>
      <c r="F86" s="64" t="s">
        <v>47</v>
      </c>
      <c r="G86" s="64" t="s">
        <v>57</v>
      </c>
      <c r="H86" s="71"/>
    </row>
    <row r="87" spans="1:11" s="67" customFormat="1" ht="16.5" hidden="1" customHeight="1" outlineLevel="1">
      <c r="A87" s="74" t="s">
        <v>93</v>
      </c>
      <c r="B87" s="63" t="s">
        <v>32</v>
      </c>
      <c r="C87" s="64" t="s">
        <v>34</v>
      </c>
      <c r="D87" s="64" t="s">
        <v>35</v>
      </c>
      <c r="E87" s="61" t="s">
        <v>72</v>
      </c>
      <c r="F87" s="64" t="s">
        <v>47</v>
      </c>
      <c r="G87" s="64" t="s">
        <v>94</v>
      </c>
      <c r="H87" s="65"/>
      <c r="I87" s="66"/>
    </row>
    <row r="88" spans="1:11" s="67" customFormat="1" ht="13.5" customHeight="1" collapsed="1">
      <c r="A88" s="70" t="s">
        <v>58</v>
      </c>
      <c r="B88" s="63" t="s">
        <v>32</v>
      </c>
      <c r="C88" s="64" t="s">
        <v>34</v>
      </c>
      <c r="D88" s="64" t="s">
        <v>35</v>
      </c>
      <c r="E88" s="61" t="s">
        <v>72</v>
      </c>
      <c r="F88" s="64" t="s">
        <v>47</v>
      </c>
      <c r="G88" s="64" t="s">
        <v>59</v>
      </c>
      <c r="H88" s="65"/>
      <c r="I88" s="66"/>
    </row>
    <row r="89" spans="1:11" s="67" customFormat="1" ht="13.5" customHeight="1">
      <c r="A89" s="70" t="s">
        <v>95</v>
      </c>
      <c r="B89" s="63" t="s">
        <v>32</v>
      </c>
      <c r="C89" s="64" t="s">
        <v>34</v>
      </c>
      <c r="D89" s="64" t="s">
        <v>35</v>
      </c>
      <c r="E89" s="61" t="s">
        <v>72</v>
      </c>
      <c r="F89" s="64" t="s">
        <v>47</v>
      </c>
      <c r="G89" s="64" t="s">
        <v>96</v>
      </c>
      <c r="H89" s="65"/>
      <c r="I89" s="66"/>
    </row>
    <row r="90" spans="1:11" s="67" customFormat="1" ht="20.25" hidden="1" customHeight="1" outlineLevel="1">
      <c r="A90" s="40" t="s">
        <v>97</v>
      </c>
      <c r="B90" s="41" t="s">
        <v>32</v>
      </c>
      <c r="C90" s="42" t="s">
        <v>34</v>
      </c>
      <c r="D90" s="42" t="s">
        <v>35</v>
      </c>
      <c r="E90" s="43" t="s">
        <v>98</v>
      </c>
      <c r="F90" s="64"/>
      <c r="G90" s="64"/>
      <c r="H90" s="69">
        <f>H91</f>
        <v>0</v>
      </c>
    </row>
    <row r="91" spans="1:11" s="67" customFormat="1" ht="21" hidden="1" customHeight="1" outlineLevel="1">
      <c r="A91" s="60" t="s">
        <v>42</v>
      </c>
      <c r="B91" s="41" t="s">
        <v>32</v>
      </c>
      <c r="C91" s="42" t="s">
        <v>34</v>
      </c>
      <c r="D91" s="42" t="s">
        <v>35</v>
      </c>
      <c r="E91" s="43" t="s">
        <v>98</v>
      </c>
      <c r="F91" s="42" t="s">
        <v>43</v>
      </c>
      <c r="G91" s="64"/>
      <c r="H91" s="69">
        <f>H92</f>
        <v>0</v>
      </c>
    </row>
    <row r="92" spans="1:11" s="67" customFormat="1" ht="11.25" hidden="1" customHeight="1" outlineLevel="1">
      <c r="A92" s="40" t="s">
        <v>90</v>
      </c>
      <c r="B92" s="41" t="s">
        <v>32</v>
      </c>
      <c r="C92" s="42" t="s">
        <v>34</v>
      </c>
      <c r="D92" s="42" t="s">
        <v>35</v>
      </c>
      <c r="E92" s="43" t="s">
        <v>98</v>
      </c>
      <c r="F92" s="42" t="s">
        <v>99</v>
      </c>
      <c r="G92" s="64"/>
      <c r="H92" s="69">
        <f>H93</f>
        <v>0</v>
      </c>
    </row>
    <row r="93" spans="1:11" s="67" customFormat="1" ht="14.25" hidden="1" customHeight="1" outlineLevel="1">
      <c r="A93" s="70" t="s">
        <v>100</v>
      </c>
      <c r="B93" s="63" t="s">
        <v>32</v>
      </c>
      <c r="C93" s="64" t="s">
        <v>34</v>
      </c>
      <c r="D93" s="64" t="s">
        <v>35</v>
      </c>
      <c r="E93" s="61" t="s">
        <v>98</v>
      </c>
      <c r="F93" s="64" t="s">
        <v>99</v>
      </c>
      <c r="G93" s="64" t="s">
        <v>101</v>
      </c>
      <c r="H93" s="65">
        <v>0</v>
      </c>
    </row>
    <row r="94" spans="1:11" s="67" customFormat="1" ht="30" customHeight="1" collapsed="1">
      <c r="A94" s="40" t="s">
        <v>102</v>
      </c>
      <c r="B94" s="41" t="s">
        <v>32</v>
      </c>
      <c r="C94" s="42" t="s">
        <v>34</v>
      </c>
      <c r="D94" s="42" t="s">
        <v>35</v>
      </c>
      <c r="E94" s="43" t="s">
        <v>103</v>
      </c>
      <c r="F94" s="64"/>
      <c r="G94" s="64"/>
      <c r="H94" s="44">
        <f>H95+H99</f>
        <v>4330</v>
      </c>
      <c r="I94" s="66"/>
      <c r="J94" s="4"/>
      <c r="K94" s="4"/>
    </row>
    <row r="95" spans="1:11" s="67" customFormat="1" ht="37.5" customHeight="1">
      <c r="A95" s="60" t="s">
        <v>73</v>
      </c>
      <c r="B95" s="41" t="s">
        <v>32</v>
      </c>
      <c r="C95" s="42" t="s">
        <v>34</v>
      </c>
      <c r="D95" s="42" t="s">
        <v>35</v>
      </c>
      <c r="E95" s="43" t="s">
        <v>103</v>
      </c>
      <c r="F95" s="42" t="s">
        <v>64</v>
      </c>
      <c r="G95" s="42"/>
      <c r="H95" s="44">
        <f>H96</f>
        <v>4330</v>
      </c>
      <c r="J95" s="4"/>
      <c r="K95" s="4"/>
    </row>
    <row r="96" spans="1:11" s="46" customFormat="1" ht="13.5" customHeight="1">
      <c r="A96" s="60" t="s">
        <v>74</v>
      </c>
      <c r="B96" s="41" t="s">
        <v>32</v>
      </c>
      <c r="C96" s="42" t="s">
        <v>34</v>
      </c>
      <c r="D96" s="42" t="s">
        <v>35</v>
      </c>
      <c r="E96" s="43" t="s">
        <v>103</v>
      </c>
      <c r="F96" s="42" t="s">
        <v>75</v>
      </c>
      <c r="G96" s="42"/>
      <c r="H96" s="44">
        <f>H97</f>
        <v>4330</v>
      </c>
      <c r="J96" s="4"/>
      <c r="K96" s="4"/>
    </row>
    <row r="97" spans="1:11" s="67" customFormat="1" ht="16.5" customHeight="1">
      <c r="A97" s="60" t="s">
        <v>104</v>
      </c>
      <c r="B97" s="41" t="s">
        <v>32</v>
      </c>
      <c r="C97" s="42" t="s">
        <v>34</v>
      </c>
      <c r="D97" s="42" t="s">
        <v>35</v>
      </c>
      <c r="E97" s="43" t="s">
        <v>103</v>
      </c>
      <c r="F97" s="42" t="s">
        <v>66</v>
      </c>
      <c r="G97" s="64"/>
      <c r="H97" s="44">
        <f>H98</f>
        <v>4330</v>
      </c>
      <c r="J97" s="4"/>
      <c r="K97" s="4"/>
    </row>
    <row r="98" spans="1:11" s="67" customFormat="1" ht="12.75" customHeight="1">
      <c r="A98" s="62" t="s">
        <v>105</v>
      </c>
      <c r="B98" s="63" t="s">
        <v>32</v>
      </c>
      <c r="C98" s="64" t="s">
        <v>34</v>
      </c>
      <c r="D98" s="64" t="s">
        <v>35</v>
      </c>
      <c r="E98" s="61" t="s">
        <v>103</v>
      </c>
      <c r="F98" s="64" t="s">
        <v>66</v>
      </c>
      <c r="G98" s="64" t="s">
        <v>106</v>
      </c>
      <c r="H98" s="75">
        <v>4330</v>
      </c>
      <c r="J98" s="4"/>
      <c r="K98" s="4"/>
    </row>
    <row r="99" spans="1:11" s="82" customFormat="1" ht="24" hidden="1" customHeight="1" outlineLevel="1">
      <c r="A99" s="76" t="s">
        <v>102</v>
      </c>
      <c r="B99" s="77" t="s">
        <v>32</v>
      </c>
      <c r="C99" s="78" t="s">
        <v>34</v>
      </c>
      <c r="D99" s="78" t="s">
        <v>35</v>
      </c>
      <c r="E99" s="79" t="s">
        <v>103</v>
      </c>
      <c r="F99" s="80"/>
      <c r="G99" s="80"/>
      <c r="H99" s="81">
        <f>H100</f>
        <v>0</v>
      </c>
    </row>
    <row r="100" spans="1:11" s="82" customFormat="1" ht="21.75" hidden="1" outlineLevel="1">
      <c r="A100" s="83" t="s">
        <v>63</v>
      </c>
      <c r="B100" s="77" t="s">
        <v>32</v>
      </c>
      <c r="C100" s="78" t="s">
        <v>34</v>
      </c>
      <c r="D100" s="78" t="s">
        <v>35</v>
      </c>
      <c r="E100" s="79" t="s">
        <v>103</v>
      </c>
      <c r="F100" s="78" t="s">
        <v>68</v>
      </c>
      <c r="G100" s="80"/>
      <c r="H100" s="84">
        <f>H101</f>
        <v>0</v>
      </c>
    </row>
    <row r="101" spans="1:11" s="82" customFormat="1" ht="11.25" hidden="1" outlineLevel="1">
      <c r="A101" s="85" t="s">
        <v>65</v>
      </c>
      <c r="B101" s="86" t="s">
        <v>32</v>
      </c>
      <c r="C101" s="80" t="s">
        <v>34</v>
      </c>
      <c r="D101" s="80" t="s">
        <v>35</v>
      </c>
      <c r="E101" s="87" t="s">
        <v>103</v>
      </c>
      <c r="F101" s="80" t="s">
        <v>69</v>
      </c>
      <c r="G101" s="80" t="s">
        <v>70</v>
      </c>
      <c r="H101" s="84"/>
    </row>
    <row r="102" spans="1:11" s="67" customFormat="1" ht="24" customHeight="1" collapsed="1">
      <c r="A102" s="40" t="s">
        <v>102</v>
      </c>
      <c r="B102" s="41" t="s">
        <v>32</v>
      </c>
      <c r="C102" s="42" t="s">
        <v>34</v>
      </c>
      <c r="D102" s="42" t="s">
        <v>35</v>
      </c>
      <c r="E102" s="43" t="s">
        <v>107</v>
      </c>
      <c r="F102" s="64"/>
      <c r="G102" s="64"/>
      <c r="H102" s="44">
        <f>H103+H107</f>
        <v>27834</v>
      </c>
      <c r="J102" s="4"/>
      <c r="K102" s="4"/>
    </row>
    <row r="103" spans="1:11" s="67" customFormat="1" ht="39" customHeight="1">
      <c r="A103" s="60" t="s">
        <v>73</v>
      </c>
      <c r="B103" s="41" t="s">
        <v>32</v>
      </c>
      <c r="C103" s="42" t="s">
        <v>34</v>
      </c>
      <c r="D103" s="42" t="s">
        <v>35</v>
      </c>
      <c r="E103" s="61" t="s">
        <v>107</v>
      </c>
      <c r="F103" s="42" t="s">
        <v>64</v>
      </c>
      <c r="G103" s="42"/>
      <c r="H103" s="44">
        <f>H104</f>
        <v>27834</v>
      </c>
      <c r="J103" s="4"/>
      <c r="K103" s="4"/>
    </row>
    <row r="104" spans="1:11" s="46" customFormat="1" ht="13.5" customHeight="1">
      <c r="A104" s="60" t="s">
        <v>74</v>
      </c>
      <c r="B104" s="41" t="s">
        <v>32</v>
      </c>
      <c r="C104" s="42" t="s">
        <v>34</v>
      </c>
      <c r="D104" s="42" t="s">
        <v>35</v>
      </c>
      <c r="E104" s="61" t="s">
        <v>107</v>
      </c>
      <c r="F104" s="42" t="s">
        <v>75</v>
      </c>
      <c r="G104" s="42"/>
      <c r="H104" s="44">
        <f>H105</f>
        <v>27834</v>
      </c>
      <c r="J104" s="4"/>
      <c r="K104" s="4"/>
    </row>
    <row r="105" spans="1:11" s="67" customFormat="1" ht="22.5" customHeight="1">
      <c r="A105" s="60" t="s">
        <v>104</v>
      </c>
      <c r="B105" s="41" t="s">
        <v>32</v>
      </c>
      <c r="C105" s="42" t="s">
        <v>34</v>
      </c>
      <c r="D105" s="42" t="s">
        <v>35</v>
      </c>
      <c r="E105" s="61" t="s">
        <v>107</v>
      </c>
      <c r="F105" s="42" t="s">
        <v>66</v>
      </c>
      <c r="G105" s="64"/>
      <c r="H105" s="44">
        <f>H106</f>
        <v>27834</v>
      </c>
      <c r="J105" s="4"/>
      <c r="K105" s="4"/>
    </row>
    <row r="106" spans="1:11" s="67" customFormat="1" ht="12.75" customHeight="1">
      <c r="A106" s="62" t="s">
        <v>105</v>
      </c>
      <c r="B106" s="63" t="s">
        <v>32</v>
      </c>
      <c r="C106" s="64" t="s">
        <v>34</v>
      </c>
      <c r="D106" s="64" t="s">
        <v>35</v>
      </c>
      <c r="E106" s="61" t="s">
        <v>107</v>
      </c>
      <c r="F106" s="64" t="s">
        <v>66</v>
      </c>
      <c r="G106" s="64" t="s">
        <v>106</v>
      </c>
      <c r="H106" s="65">
        <v>27834</v>
      </c>
      <c r="J106" s="4"/>
      <c r="K106" s="4"/>
    </row>
    <row r="107" spans="1:11" s="82" customFormat="1" ht="21.75">
      <c r="A107" s="83" t="s">
        <v>63</v>
      </c>
      <c r="B107" s="77" t="s">
        <v>32</v>
      </c>
      <c r="C107" s="78" t="s">
        <v>34</v>
      </c>
      <c r="D107" s="78" t="s">
        <v>35</v>
      </c>
      <c r="E107" s="79" t="s">
        <v>107</v>
      </c>
      <c r="F107" s="78" t="s">
        <v>68</v>
      </c>
      <c r="G107" s="80"/>
      <c r="H107" s="81">
        <f>H108</f>
        <v>0</v>
      </c>
    </row>
    <row r="108" spans="1:11" s="82" customFormat="1" ht="11.25">
      <c r="A108" s="85" t="s">
        <v>65</v>
      </c>
      <c r="B108" s="86" t="s">
        <v>32</v>
      </c>
      <c r="C108" s="80" t="s">
        <v>34</v>
      </c>
      <c r="D108" s="80" t="s">
        <v>35</v>
      </c>
      <c r="E108" s="87" t="s">
        <v>107</v>
      </c>
      <c r="F108" s="80" t="s">
        <v>69</v>
      </c>
      <c r="G108" s="80" t="s">
        <v>70</v>
      </c>
      <c r="H108" s="84"/>
    </row>
    <row r="109" spans="1:11" s="67" customFormat="1" ht="26.25" hidden="1" customHeight="1" outlineLevel="1">
      <c r="A109" s="40" t="s">
        <v>108</v>
      </c>
      <c r="B109" s="41" t="s">
        <v>32</v>
      </c>
      <c r="C109" s="42" t="s">
        <v>34</v>
      </c>
      <c r="D109" s="42" t="s">
        <v>35</v>
      </c>
      <c r="E109" s="61" t="s">
        <v>109</v>
      </c>
      <c r="F109" s="64"/>
      <c r="G109" s="64"/>
      <c r="H109" s="88">
        <f>H110</f>
        <v>0</v>
      </c>
    </row>
    <row r="110" spans="1:11" s="46" customFormat="1" ht="16.5" hidden="1" customHeight="1" outlineLevel="1">
      <c r="A110" s="40" t="s">
        <v>110</v>
      </c>
      <c r="B110" s="41" t="s">
        <v>32</v>
      </c>
      <c r="C110" s="42" t="s">
        <v>34</v>
      </c>
      <c r="D110" s="42" t="s">
        <v>35</v>
      </c>
      <c r="E110" s="61" t="s">
        <v>109</v>
      </c>
      <c r="F110" s="42" t="s">
        <v>43</v>
      </c>
      <c r="G110" s="42"/>
      <c r="H110" s="44">
        <f>H111</f>
        <v>0</v>
      </c>
    </row>
    <row r="111" spans="1:11" s="46" customFormat="1" ht="15" hidden="1" customHeight="1" outlineLevel="1">
      <c r="A111" s="40" t="s">
        <v>111</v>
      </c>
      <c r="B111" s="41" t="s">
        <v>32</v>
      </c>
      <c r="C111" s="42" t="s">
        <v>34</v>
      </c>
      <c r="D111" s="42" t="s">
        <v>35</v>
      </c>
      <c r="E111" s="61" t="s">
        <v>109</v>
      </c>
      <c r="F111" s="42" t="s">
        <v>45</v>
      </c>
      <c r="G111" s="42"/>
      <c r="H111" s="44">
        <f>H112</f>
        <v>0</v>
      </c>
    </row>
    <row r="112" spans="1:11" s="67" customFormat="1" ht="15" hidden="1" customHeight="1" outlineLevel="1">
      <c r="A112" s="70" t="s">
        <v>48</v>
      </c>
      <c r="B112" s="41" t="s">
        <v>32</v>
      </c>
      <c r="C112" s="64" t="s">
        <v>34</v>
      </c>
      <c r="D112" s="64" t="s">
        <v>35</v>
      </c>
      <c r="E112" s="61" t="s">
        <v>109</v>
      </c>
      <c r="F112" s="64" t="s">
        <v>47</v>
      </c>
      <c r="G112" s="64" t="s">
        <v>49</v>
      </c>
      <c r="H112" s="65">
        <v>0</v>
      </c>
    </row>
    <row r="113" spans="1:9" s="67" customFormat="1" ht="26.25" hidden="1" customHeight="1" outlineLevel="1" collapsed="1">
      <c r="A113" s="40" t="s">
        <v>112</v>
      </c>
      <c r="B113" s="41" t="s">
        <v>32</v>
      </c>
      <c r="C113" s="42" t="s">
        <v>34</v>
      </c>
      <c r="D113" s="42" t="s">
        <v>35</v>
      </c>
      <c r="E113" s="61" t="s">
        <v>113</v>
      </c>
      <c r="F113" s="64"/>
      <c r="G113" s="64"/>
      <c r="H113" s="88">
        <f>H114</f>
        <v>0</v>
      </c>
    </row>
    <row r="114" spans="1:9" s="46" customFormat="1" ht="16.5" hidden="1" customHeight="1" outlineLevel="1">
      <c r="A114" s="40" t="s">
        <v>110</v>
      </c>
      <c r="B114" s="41" t="s">
        <v>32</v>
      </c>
      <c r="C114" s="42" t="s">
        <v>34</v>
      </c>
      <c r="D114" s="42" t="s">
        <v>35</v>
      </c>
      <c r="E114" s="61" t="s">
        <v>113</v>
      </c>
      <c r="F114" s="42" t="s">
        <v>43</v>
      </c>
      <c r="G114" s="42"/>
      <c r="H114" s="44">
        <f>H115</f>
        <v>0</v>
      </c>
    </row>
    <row r="115" spans="1:9" s="46" customFormat="1" ht="15" hidden="1" customHeight="1" outlineLevel="1">
      <c r="A115" s="40" t="s">
        <v>111</v>
      </c>
      <c r="B115" s="41" t="s">
        <v>32</v>
      </c>
      <c r="C115" s="42" t="s">
        <v>34</v>
      </c>
      <c r="D115" s="42" t="s">
        <v>35</v>
      </c>
      <c r="E115" s="61" t="s">
        <v>113</v>
      </c>
      <c r="F115" s="42" t="s">
        <v>45</v>
      </c>
      <c r="G115" s="42"/>
      <c r="H115" s="44">
        <f>H116</f>
        <v>0</v>
      </c>
    </row>
    <row r="116" spans="1:9" s="67" customFormat="1" ht="15" hidden="1" customHeight="1" outlineLevel="1">
      <c r="A116" s="89" t="s">
        <v>114</v>
      </c>
      <c r="B116" s="41" t="s">
        <v>32</v>
      </c>
      <c r="C116" s="64" t="s">
        <v>34</v>
      </c>
      <c r="D116" s="64" t="s">
        <v>35</v>
      </c>
      <c r="E116" s="61" t="s">
        <v>113</v>
      </c>
      <c r="F116" s="64" t="s">
        <v>47</v>
      </c>
      <c r="G116" s="64" t="s">
        <v>115</v>
      </c>
      <c r="H116" s="65"/>
    </row>
    <row r="117" spans="1:9" s="67" customFormat="1" ht="39.75" hidden="1" customHeight="1" outlineLevel="1" collapsed="1">
      <c r="A117" s="90" t="s">
        <v>116</v>
      </c>
      <c r="B117" s="41" t="s">
        <v>32</v>
      </c>
      <c r="C117" s="42" t="s">
        <v>34</v>
      </c>
      <c r="D117" s="42" t="s">
        <v>35</v>
      </c>
      <c r="E117" s="43" t="s">
        <v>117</v>
      </c>
      <c r="F117" s="42"/>
      <c r="G117" s="42"/>
      <c r="H117" s="44">
        <f>H118</f>
        <v>0</v>
      </c>
    </row>
    <row r="118" spans="1:9" s="67" customFormat="1" ht="15.75" hidden="1" customHeight="1" outlineLevel="1">
      <c r="A118" s="40" t="s">
        <v>110</v>
      </c>
      <c r="B118" s="41" t="s">
        <v>32</v>
      </c>
      <c r="C118" s="42" t="s">
        <v>34</v>
      </c>
      <c r="D118" s="42" t="s">
        <v>35</v>
      </c>
      <c r="E118" s="43" t="s">
        <v>117</v>
      </c>
      <c r="F118" s="42" t="s">
        <v>43</v>
      </c>
      <c r="G118" s="42"/>
      <c r="H118" s="44">
        <f>H119</f>
        <v>0</v>
      </c>
    </row>
    <row r="119" spans="1:9" s="67" customFormat="1" ht="15.75" hidden="1" customHeight="1" outlineLevel="1">
      <c r="A119" s="40" t="s">
        <v>111</v>
      </c>
      <c r="B119" s="41" t="s">
        <v>32</v>
      </c>
      <c r="C119" s="42" t="s">
        <v>34</v>
      </c>
      <c r="D119" s="42" t="s">
        <v>35</v>
      </c>
      <c r="E119" s="43" t="s">
        <v>117</v>
      </c>
      <c r="F119" s="42" t="s">
        <v>45</v>
      </c>
      <c r="G119" s="42"/>
      <c r="H119" s="44">
        <f>H120</f>
        <v>0</v>
      </c>
    </row>
    <row r="120" spans="1:9" s="67" customFormat="1" ht="15.75" hidden="1" customHeight="1" outlineLevel="1">
      <c r="A120" s="70" t="s">
        <v>89</v>
      </c>
      <c r="B120" s="63" t="s">
        <v>32</v>
      </c>
      <c r="C120" s="64" t="s">
        <v>34</v>
      </c>
      <c r="D120" s="64" t="s">
        <v>35</v>
      </c>
      <c r="E120" s="61" t="s">
        <v>117</v>
      </c>
      <c r="F120" s="64" t="s">
        <v>47</v>
      </c>
      <c r="G120" s="64" t="s">
        <v>118</v>
      </c>
      <c r="H120" s="65"/>
      <c r="I120" s="66"/>
    </row>
    <row r="121" spans="1:9" s="46" customFormat="1" ht="39" hidden="1" customHeight="1" outlineLevel="1">
      <c r="A121" s="90" t="s">
        <v>116</v>
      </c>
      <c r="B121" s="41" t="s">
        <v>32</v>
      </c>
      <c r="C121" s="42" t="s">
        <v>34</v>
      </c>
      <c r="D121" s="42" t="s">
        <v>35</v>
      </c>
      <c r="E121" s="43" t="s">
        <v>119</v>
      </c>
      <c r="F121" s="42"/>
      <c r="G121" s="42"/>
      <c r="H121" s="44">
        <f>H122</f>
        <v>0</v>
      </c>
    </row>
    <row r="122" spans="1:9" s="46" customFormat="1" ht="18" hidden="1" customHeight="1" outlineLevel="1">
      <c r="A122" s="40" t="s">
        <v>110</v>
      </c>
      <c r="B122" s="41" t="s">
        <v>32</v>
      </c>
      <c r="C122" s="42" t="s">
        <v>34</v>
      </c>
      <c r="D122" s="42" t="s">
        <v>35</v>
      </c>
      <c r="E122" s="61" t="s">
        <v>119</v>
      </c>
      <c r="F122" s="42" t="s">
        <v>43</v>
      </c>
      <c r="G122" s="42"/>
      <c r="H122" s="44">
        <f>H123</f>
        <v>0</v>
      </c>
    </row>
    <row r="123" spans="1:9" s="46" customFormat="1" ht="13.5" hidden="1" customHeight="1" outlineLevel="1">
      <c r="A123" s="40" t="s">
        <v>111</v>
      </c>
      <c r="B123" s="41" t="s">
        <v>32</v>
      </c>
      <c r="C123" s="42" t="s">
        <v>34</v>
      </c>
      <c r="D123" s="42" t="s">
        <v>35</v>
      </c>
      <c r="E123" s="61" t="s">
        <v>119</v>
      </c>
      <c r="F123" s="42" t="s">
        <v>45</v>
      </c>
      <c r="G123" s="42"/>
      <c r="H123" s="44">
        <f>H124</f>
        <v>0</v>
      </c>
    </row>
    <row r="124" spans="1:9" s="67" customFormat="1" ht="17.25" hidden="1" customHeight="1" outlineLevel="1">
      <c r="A124" s="89" t="s">
        <v>120</v>
      </c>
      <c r="B124" s="63" t="s">
        <v>32</v>
      </c>
      <c r="C124" s="64" t="s">
        <v>34</v>
      </c>
      <c r="D124" s="64" t="s">
        <v>35</v>
      </c>
      <c r="E124" s="61" t="s">
        <v>119</v>
      </c>
      <c r="F124" s="64" t="s">
        <v>47</v>
      </c>
      <c r="G124" s="64" t="s">
        <v>118</v>
      </c>
      <c r="H124" s="91"/>
    </row>
    <row r="125" spans="1:9" s="67" customFormat="1" ht="38.25" hidden="1" customHeight="1" outlineLevel="1" collapsed="1">
      <c r="A125" s="52" t="s">
        <v>73</v>
      </c>
      <c r="B125" s="48" t="s">
        <v>32</v>
      </c>
      <c r="C125" s="49" t="s">
        <v>34</v>
      </c>
      <c r="D125" s="49" t="s">
        <v>35</v>
      </c>
      <c r="E125" s="50" t="s">
        <v>121</v>
      </c>
      <c r="F125" s="49" t="s">
        <v>64</v>
      </c>
      <c r="G125" s="49"/>
      <c r="H125" s="92">
        <f>H126</f>
        <v>0</v>
      </c>
      <c r="I125" s="91"/>
    </row>
    <row r="126" spans="1:9" s="67" customFormat="1" ht="12.75" hidden="1" customHeight="1" outlineLevel="1">
      <c r="A126" s="52" t="s">
        <v>74</v>
      </c>
      <c r="B126" s="48" t="s">
        <v>32</v>
      </c>
      <c r="C126" s="49" t="s">
        <v>34</v>
      </c>
      <c r="D126" s="49" t="s">
        <v>35</v>
      </c>
      <c r="E126" s="50" t="s">
        <v>121</v>
      </c>
      <c r="F126" s="49" t="s">
        <v>75</v>
      </c>
      <c r="G126" s="49"/>
      <c r="H126" s="93">
        <f>H127</f>
        <v>0</v>
      </c>
      <c r="I126" s="91"/>
    </row>
    <row r="127" spans="1:9" s="67" customFormat="1" ht="12.75" hidden="1" customHeight="1" outlineLevel="1">
      <c r="A127" s="52" t="s">
        <v>76</v>
      </c>
      <c r="B127" s="48" t="s">
        <v>32</v>
      </c>
      <c r="C127" s="49" t="s">
        <v>34</v>
      </c>
      <c r="D127" s="49" t="s">
        <v>35</v>
      </c>
      <c r="E127" s="50" t="s">
        <v>121</v>
      </c>
      <c r="F127" s="49" t="s">
        <v>77</v>
      </c>
      <c r="G127" s="49"/>
      <c r="H127" s="93">
        <f>H128+H130</f>
        <v>0</v>
      </c>
      <c r="I127" s="91"/>
    </row>
    <row r="128" spans="1:9" s="67" customFormat="1" ht="12.75" hidden="1" customHeight="1" outlineLevel="1">
      <c r="A128" s="94" t="s">
        <v>78</v>
      </c>
      <c r="B128" s="54" t="s">
        <v>32</v>
      </c>
      <c r="C128" s="55" t="s">
        <v>34</v>
      </c>
      <c r="D128" s="55" t="s">
        <v>35</v>
      </c>
      <c r="E128" s="56" t="s">
        <v>121</v>
      </c>
      <c r="F128" s="55" t="s">
        <v>77</v>
      </c>
      <c r="G128" s="55" t="s">
        <v>79</v>
      </c>
      <c r="H128" s="95">
        <v>0</v>
      </c>
      <c r="I128" s="91"/>
    </row>
    <row r="129" spans="1:9" s="67" customFormat="1" ht="24" hidden="1" customHeight="1" outlineLevel="1">
      <c r="A129" s="60" t="s">
        <v>81</v>
      </c>
      <c r="B129" s="41" t="s">
        <v>32</v>
      </c>
      <c r="C129" s="42" t="s">
        <v>34</v>
      </c>
      <c r="D129" s="42" t="s">
        <v>35</v>
      </c>
      <c r="E129" s="56" t="s">
        <v>121</v>
      </c>
      <c r="F129" s="42" t="s">
        <v>82</v>
      </c>
      <c r="G129" s="64"/>
      <c r="H129" s="96">
        <f>H130</f>
        <v>0</v>
      </c>
      <c r="I129" s="66"/>
    </row>
    <row r="130" spans="1:9" s="67" customFormat="1" ht="12.75" hidden="1" customHeight="1" outlineLevel="1">
      <c r="A130" s="97" t="s">
        <v>83</v>
      </c>
      <c r="B130" s="54" t="s">
        <v>32</v>
      </c>
      <c r="C130" s="55" t="s">
        <v>34</v>
      </c>
      <c r="D130" s="55" t="s">
        <v>35</v>
      </c>
      <c r="E130" s="56" t="s">
        <v>121</v>
      </c>
      <c r="F130" s="55" t="s">
        <v>82</v>
      </c>
      <c r="G130" s="55" t="s">
        <v>84</v>
      </c>
      <c r="H130" s="95">
        <v>0</v>
      </c>
      <c r="I130" s="91"/>
    </row>
    <row r="131" spans="1:9" s="67" customFormat="1" ht="52.5" customHeight="1" collapsed="1">
      <c r="A131" s="47" t="s">
        <v>122</v>
      </c>
      <c r="B131" s="48" t="s">
        <v>32</v>
      </c>
      <c r="C131" s="49" t="s">
        <v>34</v>
      </c>
      <c r="D131" s="49" t="s">
        <v>35</v>
      </c>
      <c r="E131" s="50" t="s">
        <v>123</v>
      </c>
      <c r="F131" s="49"/>
      <c r="G131" s="49"/>
      <c r="H131" s="98">
        <f>H132</f>
        <v>548787.51</v>
      </c>
      <c r="I131" s="91"/>
    </row>
    <row r="132" spans="1:9" s="67" customFormat="1" ht="12.75" customHeight="1">
      <c r="A132" s="52" t="s">
        <v>73</v>
      </c>
      <c r="B132" s="48" t="s">
        <v>32</v>
      </c>
      <c r="C132" s="49" t="s">
        <v>34</v>
      </c>
      <c r="D132" s="49" t="s">
        <v>35</v>
      </c>
      <c r="E132" s="50" t="s">
        <v>123</v>
      </c>
      <c r="F132" s="49" t="s">
        <v>64</v>
      </c>
      <c r="G132" s="49"/>
      <c r="H132" s="98">
        <f>H133</f>
        <v>548787.51</v>
      </c>
      <c r="I132" s="91"/>
    </row>
    <row r="133" spans="1:9" s="67" customFormat="1" ht="12.75" customHeight="1">
      <c r="A133" s="52" t="s">
        <v>74</v>
      </c>
      <c r="B133" s="48" t="s">
        <v>32</v>
      </c>
      <c r="C133" s="49" t="s">
        <v>34</v>
      </c>
      <c r="D133" s="49" t="s">
        <v>35</v>
      </c>
      <c r="E133" s="50" t="s">
        <v>123</v>
      </c>
      <c r="F133" s="49" t="s">
        <v>75</v>
      </c>
      <c r="G133" s="49"/>
      <c r="H133" s="99">
        <f>H134</f>
        <v>548787.51</v>
      </c>
      <c r="I133" s="91"/>
    </row>
    <row r="134" spans="1:9" s="67" customFormat="1" ht="12.75" customHeight="1">
      <c r="A134" s="52" t="s">
        <v>76</v>
      </c>
      <c r="B134" s="48" t="s">
        <v>32</v>
      </c>
      <c r="C134" s="49" t="s">
        <v>34</v>
      </c>
      <c r="D134" s="49" t="s">
        <v>35</v>
      </c>
      <c r="E134" s="50" t="s">
        <v>123</v>
      </c>
      <c r="F134" s="49" t="s">
        <v>77</v>
      </c>
      <c r="G134" s="49"/>
      <c r="H134" s="99">
        <f>H135+H137</f>
        <v>548787.51</v>
      </c>
      <c r="I134" s="91"/>
    </row>
    <row r="135" spans="1:9" s="67" customFormat="1" ht="12.75" customHeight="1">
      <c r="A135" s="94" t="s">
        <v>78</v>
      </c>
      <c r="B135" s="54" t="s">
        <v>32</v>
      </c>
      <c r="C135" s="55" t="s">
        <v>34</v>
      </c>
      <c r="D135" s="55" t="s">
        <v>35</v>
      </c>
      <c r="E135" s="56" t="s">
        <v>123</v>
      </c>
      <c r="F135" s="55" t="s">
        <v>77</v>
      </c>
      <c r="G135" s="55" t="s">
        <v>79</v>
      </c>
      <c r="H135" s="95">
        <v>421495.78</v>
      </c>
      <c r="I135" s="91"/>
    </row>
    <row r="136" spans="1:9" s="67" customFormat="1" ht="31.5" customHeight="1">
      <c r="A136" s="60" t="s">
        <v>81</v>
      </c>
      <c r="B136" s="41" t="s">
        <v>32</v>
      </c>
      <c r="C136" s="42" t="s">
        <v>34</v>
      </c>
      <c r="D136" s="42" t="s">
        <v>35</v>
      </c>
      <c r="E136" s="50" t="s">
        <v>123</v>
      </c>
      <c r="F136" s="42" t="s">
        <v>82</v>
      </c>
      <c r="G136" s="64"/>
      <c r="H136" s="100">
        <f>H137</f>
        <v>127291.73</v>
      </c>
      <c r="I136" s="66"/>
    </row>
    <row r="137" spans="1:9" s="67" customFormat="1" ht="12.75" customHeight="1">
      <c r="A137" s="97" t="s">
        <v>83</v>
      </c>
      <c r="B137" s="54" t="s">
        <v>32</v>
      </c>
      <c r="C137" s="55" t="s">
        <v>34</v>
      </c>
      <c r="D137" s="55" t="s">
        <v>35</v>
      </c>
      <c r="E137" s="56" t="s">
        <v>123</v>
      </c>
      <c r="F137" s="55" t="s">
        <v>82</v>
      </c>
      <c r="G137" s="55" t="s">
        <v>84</v>
      </c>
      <c r="H137" s="95">
        <v>127291.73</v>
      </c>
      <c r="I137" s="91"/>
    </row>
    <row r="138" spans="1:9" s="67" customFormat="1" ht="17.25" customHeight="1">
      <c r="A138" s="40" t="s">
        <v>124</v>
      </c>
      <c r="B138" s="41" t="s">
        <v>32</v>
      </c>
      <c r="C138" s="42" t="s">
        <v>34</v>
      </c>
      <c r="D138" s="42" t="s">
        <v>35</v>
      </c>
      <c r="E138" s="43" t="s">
        <v>125</v>
      </c>
      <c r="F138" s="42"/>
      <c r="G138" s="42"/>
      <c r="H138" s="44">
        <f>H139+H143+H170</f>
        <v>824101.42</v>
      </c>
      <c r="I138" s="66"/>
    </row>
    <row r="139" spans="1:9" s="46" customFormat="1" ht="36.75" hidden="1" customHeight="1" outlineLevel="1">
      <c r="A139" s="60" t="s">
        <v>73</v>
      </c>
      <c r="B139" s="41" t="s">
        <v>32</v>
      </c>
      <c r="C139" s="42" t="s">
        <v>34</v>
      </c>
      <c r="D139" s="42" t="s">
        <v>35</v>
      </c>
      <c r="E139" s="61" t="s">
        <v>125</v>
      </c>
      <c r="F139" s="42" t="s">
        <v>64</v>
      </c>
      <c r="G139" s="42"/>
      <c r="H139" s="44">
        <f>H140</f>
        <v>0</v>
      </c>
    </row>
    <row r="140" spans="1:9" s="46" customFormat="1" ht="13.5" hidden="1" customHeight="1" outlineLevel="1">
      <c r="A140" s="60" t="s">
        <v>74</v>
      </c>
      <c r="B140" s="41" t="s">
        <v>32</v>
      </c>
      <c r="C140" s="42" t="s">
        <v>34</v>
      </c>
      <c r="D140" s="42" t="s">
        <v>35</v>
      </c>
      <c r="E140" s="61" t="s">
        <v>125</v>
      </c>
      <c r="F140" s="42" t="s">
        <v>75</v>
      </c>
      <c r="G140" s="42"/>
      <c r="H140" s="44">
        <f>H141</f>
        <v>0</v>
      </c>
    </row>
    <row r="141" spans="1:9" s="46" customFormat="1" ht="17.25" hidden="1" customHeight="1" outlineLevel="1">
      <c r="A141" s="60" t="s">
        <v>104</v>
      </c>
      <c r="B141" s="63" t="s">
        <v>32</v>
      </c>
      <c r="C141" s="64" t="s">
        <v>34</v>
      </c>
      <c r="D141" s="64" t="s">
        <v>35</v>
      </c>
      <c r="E141" s="61" t="s">
        <v>125</v>
      </c>
      <c r="F141" s="64" t="s">
        <v>66</v>
      </c>
      <c r="G141" s="42"/>
      <c r="H141" s="44">
        <f>H142</f>
        <v>0</v>
      </c>
    </row>
    <row r="142" spans="1:9" s="67" customFormat="1" ht="15" hidden="1" customHeight="1" outlineLevel="1">
      <c r="A142" s="62" t="s">
        <v>105</v>
      </c>
      <c r="B142" s="41" t="s">
        <v>32</v>
      </c>
      <c r="C142" s="64" t="s">
        <v>34</v>
      </c>
      <c r="D142" s="64" t="s">
        <v>35</v>
      </c>
      <c r="E142" s="61" t="s">
        <v>125</v>
      </c>
      <c r="F142" s="64" t="s">
        <v>66</v>
      </c>
      <c r="G142" s="64" t="s">
        <v>106</v>
      </c>
      <c r="H142" s="65"/>
      <c r="I142" s="66"/>
    </row>
    <row r="143" spans="1:9" s="46" customFormat="1" ht="15.75" customHeight="1" collapsed="1">
      <c r="A143" s="60" t="s">
        <v>42</v>
      </c>
      <c r="B143" s="41" t="s">
        <v>32</v>
      </c>
      <c r="C143" s="42" t="s">
        <v>34</v>
      </c>
      <c r="D143" s="42" t="s">
        <v>35</v>
      </c>
      <c r="E143" s="61" t="s">
        <v>125</v>
      </c>
      <c r="F143" s="42" t="s">
        <v>43</v>
      </c>
      <c r="G143" s="42"/>
      <c r="H143" s="44">
        <f>H144</f>
        <v>813467.42</v>
      </c>
    </row>
    <row r="144" spans="1:9" s="46" customFormat="1" ht="12.75" customHeight="1">
      <c r="A144" s="40" t="s">
        <v>44</v>
      </c>
      <c r="B144" s="41" t="s">
        <v>32</v>
      </c>
      <c r="C144" s="42" t="s">
        <v>34</v>
      </c>
      <c r="D144" s="42" t="s">
        <v>35</v>
      </c>
      <c r="E144" s="61" t="s">
        <v>125</v>
      </c>
      <c r="F144" s="42" t="s">
        <v>45</v>
      </c>
      <c r="G144" s="42"/>
      <c r="H144" s="44">
        <f>H145+H151+H168</f>
        <v>813467.42</v>
      </c>
    </row>
    <row r="145" spans="1:10" s="46" customFormat="1" ht="15" customHeight="1">
      <c r="A145" s="60" t="s">
        <v>85</v>
      </c>
      <c r="B145" s="41" t="s">
        <v>32</v>
      </c>
      <c r="C145" s="42" t="s">
        <v>34</v>
      </c>
      <c r="D145" s="42" t="s">
        <v>35</v>
      </c>
      <c r="E145" s="61" t="s">
        <v>125</v>
      </c>
      <c r="F145" s="42" t="s">
        <v>86</v>
      </c>
      <c r="G145" s="42"/>
      <c r="H145" s="44">
        <f>H146+H147+H149+H148</f>
        <v>1663.15</v>
      </c>
    </row>
    <row r="146" spans="1:10" s="67" customFormat="1" ht="15" customHeight="1">
      <c r="A146" s="70" t="s">
        <v>87</v>
      </c>
      <c r="B146" s="63" t="s">
        <v>32</v>
      </c>
      <c r="C146" s="64" t="s">
        <v>34</v>
      </c>
      <c r="D146" s="64" t="s">
        <v>35</v>
      </c>
      <c r="E146" s="61" t="s">
        <v>125</v>
      </c>
      <c r="F146" s="64" t="s">
        <v>86</v>
      </c>
      <c r="G146" s="64" t="s">
        <v>88</v>
      </c>
      <c r="H146" s="65">
        <v>1663.15</v>
      </c>
      <c r="J146" s="101">
        <v>4672118</v>
      </c>
    </row>
    <row r="147" spans="1:10" s="67" customFormat="1" ht="14.25" hidden="1" customHeight="1" outlineLevel="1">
      <c r="A147" s="70" t="s">
        <v>91</v>
      </c>
      <c r="B147" s="63" t="s">
        <v>32</v>
      </c>
      <c r="C147" s="64" t="s">
        <v>34</v>
      </c>
      <c r="D147" s="64" t="s">
        <v>35</v>
      </c>
      <c r="E147" s="61" t="s">
        <v>125</v>
      </c>
      <c r="F147" s="64" t="s">
        <v>86</v>
      </c>
      <c r="G147" s="64" t="s">
        <v>92</v>
      </c>
      <c r="H147" s="65"/>
      <c r="J147" s="101">
        <v>1410980</v>
      </c>
    </row>
    <row r="148" spans="1:10" s="67" customFormat="1" ht="18" hidden="1" customHeight="1" outlineLevel="1">
      <c r="A148" s="70" t="s">
        <v>48</v>
      </c>
      <c r="B148" s="63" t="s">
        <v>32</v>
      </c>
      <c r="C148" s="64" t="s">
        <v>34</v>
      </c>
      <c r="D148" s="64" t="s">
        <v>35</v>
      </c>
      <c r="E148" s="61" t="s">
        <v>125</v>
      </c>
      <c r="F148" s="64" t="s">
        <v>86</v>
      </c>
      <c r="G148" s="64" t="s">
        <v>49</v>
      </c>
      <c r="H148" s="65"/>
      <c r="J148" s="101">
        <v>13449.9</v>
      </c>
    </row>
    <row r="149" spans="1:10" s="72" customFormat="1" ht="18" hidden="1" customHeight="1" outlineLevel="1">
      <c r="A149" s="40" t="s">
        <v>89</v>
      </c>
      <c r="B149" s="41" t="s">
        <v>32</v>
      </c>
      <c r="C149" s="42" t="s">
        <v>34</v>
      </c>
      <c r="D149" s="42" t="s">
        <v>35</v>
      </c>
      <c r="E149" s="43" t="s">
        <v>125</v>
      </c>
      <c r="F149" s="42" t="s">
        <v>86</v>
      </c>
      <c r="G149" s="42" t="s">
        <v>55</v>
      </c>
      <c r="H149" s="71">
        <f>H150</f>
        <v>0</v>
      </c>
      <c r="J149" s="101">
        <v>30240</v>
      </c>
    </row>
    <row r="150" spans="1:10" s="67" customFormat="1" ht="16.5" hidden="1" customHeight="1" outlineLevel="1">
      <c r="A150" s="70" t="s">
        <v>58</v>
      </c>
      <c r="B150" s="63" t="s">
        <v>32</v>
      </c>
      <c r="C150" s="64" t="s">
        <v>34</v>
      </c>
      <c r="D150" s="64" t="s">
        <v>35</v>
      </c>
      <c r="E150" s="61" t="s">
        <v>125</v>
      </c>
      <c r="F150" s="64" t="s">
        <v>86</v>
      </c>
      <c r="G150" s="64" t="s">
        <v>59</v>
      </c>
      <c r="H150" s="65"/>
      <c r="I150" s="66"/>
      <c r="J150" s="101">
        <v>130000</v>
      </c>
    </row>
    <row r="151" spans="1:10" s="46" customFormat="1" ht="18" customHeight="1" collapsed="1">
      <c r="A151" s="40" t="s">
        <v>90</v>
      </c>
      <c r="B151" s="41" t="s">
        <v>32</v>
      </c>
      <c r="C151" s="42" t="s">
        <v>34</v>
      </c>
      <c r="D151" s="42" t="s">
        <v>35</v>
      </c>
      <c r="E151" s="61" t="s">
        <v>125</v>
      </c>
      <c r="F151" s="42" t="s">
        <v>47</v>
      </c>
      <c r="G151" s="42"/>
      <c r="H151" s="44">
        <f>H152+H154+H155+H156+H157+H158+H159+H160</f>
        <v>321804.27</v>
      </c>
      <c r="J151" s="101">
        <v>11631.2</v>
      </c>
    </row>
    <row r="152" spans="1:10" s="67" customFormat="1" ht="15" customHeight="1">
      <c r="A152" s="70" t="s">
        <v>87</v>
      </c>
      <c r="B152" s="63" t="s">
        <v>32</v>
      </c>
      <c r="C152" s="64" t="s">
        <v>34</v>
      </c>
      <c r="D152" s="64" t="s">
        <v>35</v>
      </c>
      <c r="E152" s="61" t="s">
        <v>125</v>
      </c>
      <c r="F152" s="64" t="s">
        <v>47</v>
      </c>
      <c r="G152" s="64" t="s">
        <v>88</v>
      </c>
      <c r="H152" s="65">
        <v>20007.29</v>
      </c>
      <c r="J152" s="101">
        <v>4672118</v>
      </c>
    </row>
    <row r="153" spans="1:10" s="67" customFormat="1" ht="15" hidden="1" customHeight="1">
      <c r="A153" s="70"/>
      <c r="B153" s="63"/>
      <c r="C153" s="64"/>
      <c r="D153" s="64"/>
      <c r="E153" s="61"/>
      <c r="F153" s="64"/>
      <c r="G153" s="64" t="s">
        <v>126</v>
      </c>
      <c r="H153" s="65"/>
      <c r="J153" s="101"/>
    </row>
    <row r="154" spans="1:10" s="67" customFormat="1" ht="18" customHeight="1">
      <c r="A154" s="70" t="s">
        <v>127</v>
      </c>
      <c r="B154" s="63" t="s">
        <v>32</v>
      </c>
      <c r="C154" s="64" t="s">
        <v>34</v>
      </c>
      <c r="D154" s="64" t="s">
        <v>35</v>
      </c>
      <c r="E154" s="61" t="s">
        <v>125</v>
      </c>
      <c r="F154" s="64" t="s">
        <v>47</v>
      </c>
      <c r="G154" s="64" t="s">
        <v>128</v>
      </c>
      <c r="H154" s="65">
        <v>1661.75</v>
      </c>
      <c r="J154" s="101">
        <v>18160.259999999998</v>
      </c>
    </row>
    <row r="155" spans="1:10" s="67" customFormat="1" ht="18" customHeight="1">
      <c r="A155" s="70" t="s">
        <v>100</v>
      </c>
      <c r="B155" s="63" t="s">
        <v>32</v>
      </c>
      <c r="C155" s="64" t="s">
        <v>34</v>
      </c>
      <c r="D155" s="64" t="s">
        <v>35</v>
      </c>
      <c r="E155" s="61" t="s">
        <v>125</v>
      </c>
      <c r="F155" s="64" t="s">
        <v>47</v>
      </c>
      <c r="G155" s="64" t="s">
        <v>101</v>
      </c>
      <c r="H155" s="65">
        <v>16898.919999999998</v>
      </c>
      <c r="J155" s="101">
        <v>6340</v>
      </c>
    </row>
    <row r="156" spans="1:10" s="67" customFormat="1" ht="18" customHeight="1">
      <c r="A156" s="70" t="s">
        <v>91</v>
      </c>
      <c r="B156" s="63" t="s">
        <v>32</v>
      </c>
      <c r="C156" s="64" t="s">
        <v>34</v>
      </c>
      <c r="D156" s="64" t="s">
        <v>35</v>
      </c>
      <c r="E156" s="61" t="s">
        <v>125</v>
      </c>
      <c r="F156" s="64" t="s">
        <v>47</v>
      </c>
      <c r="G156" s="64" t="s">
        <v>92</v>
      </c>
      <c r="H156" s="65">
        <v>201456.44</v>
      </c>
      <c r="J156" s="101">
        <v>314000</v>
      </c>
    </row>
    <row r="157" spans="1:10" s="67" customFormat="1" ht="18" hidden="1" customHeight="1">
      <c r="A157" s="70" t="s">
        <v>129</v>
      </c>
      <c r="B157" s="63" t="s">
        <v>32</v>
      </c>
      <c r="C157" s="64" t="s">
        <v>34</v>
      </c>
      <c r="D157" s="64" t="s">
        <v>35</v>
      </c>
      <c r="E157" s="61" t="s">
        <v>125</v>
      </c>
      <c r="F157" s="64" t="s">
        <v>47</v>
      </c>
      <c r="G157" s="64" t="s">
        <v>130</v>
      </c>
      <c r="H157" s="65"/>
      <c r="J157" s="101">
        <v>7671.48</v>
      </c>
    </row>
    <row r="158" spans="1:10" s="67" customFormat="1" ht="18" customHeight="1">
      <c r="A158" s="102" t="s">
        <v>131</v>
      </c>
      <c r="B158" s="63" t="s">
        <v>32</v>
      </c>
      <c r="C158" s="64" t="s">
        <v>34</v>
      </c>
      <c r="D158" s="64" t="s">
        <v>35</v>
      </c>
      <c r="E158" s="61" t="s">
        <v>125</v>
      </c>
      <c r="F158" s="64" t="s">
        <v>47</v>
      </c>
      <c r="G158" s="64" t="s">
        <v>132</v>
      </c>
      <c r="H158" s="65"/>
      <c r="J158" s="101">
        <v>9100</v>
      </c>
    </row>
    <row r="159" spans="1:10" s="67" customFormat="1" ht="18" customHeight="1">
      <c r="A159" s="70" t="s">
        <v>48</v>
      </c>
      <c r="B159" s="63" t="s">
        <v>32</v>
      </c>
      <c r="C159" s="64" t="s">
        <v>34</v>
      </c>
      <c r="D159" s="64" t="s">
        <v>35</v>
      </c>
      <c r="E159" s="61" t="s">
        <v>125</v>
      </c>
      <c r="F159" s="64" t="s">
        <v>47</v>
      </c>
      <c r="G159" s="64" t="s">
        <v>49</v>
      </c>
      <c r="H159" s="65">
        <v>1580</v>
      </c>
      <c r="J159" s="101">
        <v>13449.9</v>
      </c>
    </row>
    <row r="160" spans="1:10" s="72" customFormat="1" ht="18" customHeight="1">
      <c r="A160" s="40" t="s">
        <v>89</v>
      </c>
      <c r="B160" s="41" t="s">
        <v>32</v>
      </c>
      <c r="C160" s="42" t="s">
        <v>34</v>
      </c>
      <c r="D160" s="42" t="s">
        <v>35</v>
      </c>
      <c r="E160" s="43" t="s">
        <v>125</v>
      </c>
      <c r="F160" s="42" t="s">
        <v>47</v>
      </c>
      <c r="G160" s="42" t="s">
        <v>55</v>
      </c>
      <c r="H160" s="71">
        <f>H166+H167+H164+H163+H165</f>
        <v>80199.87</v>
      </c>
      <c r="I160" s="103"/>
      <c r="J160" s="104">
        <v>546</v>
      </c>
    </row>
    <row r="161" spans="1:10" s="72" customFormat="1" ht="18" hidden="1" customHeight="1" outlineLevel="1">
      <c r="A161" s="105"/>
      <c r="B161" s="41"/>
      <c r="C161" s="42"/>
      <c r="D161" s="42"/>
      <c r="E161" s="43"/>
      <c r="F161" s="42"/>
      <c r="G161" s="64" t="s">
        <v>57</v>
      </c>
      <c r="H161" s="71"/>
      <c r="I161" s="103"/>
      <c r="J161" s="104"/>
    </row>
    <row r="162" spans="1:10" s="72" customFormat="1" ht="18" hidden="1" customHeight="1" outlineLevel="1">
      <c r="A162" s="105"/>
      <c r="B162" s="41"/>
      <c r="C162" s="42"/>
      <c r="D162" s="42"/>
      <c r="E162" s="43"/>
      <c r="F162" s="42"/>
      <c r="G162" s="64" t="s">
        <v>118</v>
      </c>
      <c r="H162" s="71"/>
      <c r="I162" s="103"/>
      <c r="J162" s="104"/>
    </row>
    <row r="163" spans="1:10" s="67" customFormat="1" ht="13.5" customHeight="1" collapsed="1">
      <c r="A163" s="89" t="s">
        <v>114</v>
      </c>
      <c r="B163" s="63" t="s">
        <v>32</v>
      </c>
      <c r="C163" s="64" t="s">
        <v>34</v>
      </c>
      <c r="D163" s="64" t="s">
        <v>35</v>
      </c>
      <c r="E163" s="61" t="s">
        <v>125</v>
      </c>
      <c r="F163" s="64" t="s">
        <v>47</v>
      </c>
      <c r="G163" s="64" t="s">
        <v>115</v>
      </c>
      <c r="H163" s="65">
        <v>23196.87</v>
      </c>
      <c r="I163" s="66"/>
      <c r="J163" s="106">
        <v>7472</v>
      </c>
    </row>
    <row r="164" spans="1:10" s="67" customFormat="1" ht="18.75" customHeight="1">
      <c r="A164" s="70" t="s">
        <v>133</v>
      </c>
      <c r="B164" s="63" t="s">
        <v>32</v>
      </c>
      <c r="C164" s="64" t="s">
        <v>34</v>
      </c>
      <c r="D164" s="64" t="s">
        <v>35</v>
      </c>
      <c r="E164" s="61" t="s">
        <v>125</v>
      </c>
      <c r="F164" s="64" t="s">
        <v>47</v>
      </c>
      <c r="G164" s="64" t="s">
        <v>134</v>
      </c>
      <c r="H164" s="65">
        <v>19771</v>
      </c>
      <c r="I164" s="66"/>
      <c r="J164" s="106">
        <v>651000</v>
      </c>
    </row>
    <row r="165" spans="1:10" s="67" customFormat="1" ht="18.75" customHeight="1" outlineLevel="1">
      <c r="A165" s="74" t="s">
        <v>93</v>
      </c>
      <c r="B165" s="63" t="s">
        <v>32</v>
      </c>
      <c r="C165" s="64" t="s">
        <v>34</v>
      </c>
      <c r="D165" s="64" t="s">
        <v>35</v>
      </c>
      <c r="E165" s="61" t="s">
        <v>125</v>
      </c>
      <c r="F165" s="64" t="s">
        <v>47</v>
      </c>
      <c r="G165" s="64" t="s">
        <v>94</v>
      </c>
      <c r="H165" s="65">
        <v>1510</v>
      </c>
      <c r="I165" s="66"/>
      <c r="J165" s="107"/>
    </row>
    <row r="166" spans="1:10" s="67" customFormat="1" ht="16.5" customHeight="1">
      <c r="A166" s="70" t="s">
        <v>58</v>
      </c>
      <c r="B166" s="63" t="s">
        <v>32</v>
      </c>
      <c r="C166" s="64" t="s">
        <v>34</v>
      </c>
      <c r="D166" s="64" t="s">
        <v>35</v>
      </c>
      <c r="E166" s="61" t="s">
        <v>125</v>
      </c>
      <c r="F166" s="64" t="s">
        <v>47</v>
      </c>
      <c r="G166" s="64" t="s">
        <v>59</v>
      </c>
      <c r="H166" s="65">
        <v>32820</v>
      </c>
      <c r="I166" s="66"/>
      <c r="J166" s="104">
        <v>0.11</v>
      </c>
    </row>
    <row r="167" spans="1:10" s="67" customFormat="1" ht="16.5" customHeight="1">
      <c r="A167" s="70" t="s">
        <v>95</v>
      </c>
      <c r="B167" s="63" t="s">
        <v>32</v>
      </c>
      <c r="C167" s="64" t="s">
        <v>34</v>
      </c>
      <c r="D167" s="64" t="s">
        <v>35</v>
      </c>
      <c r="E167" s="61" t="s">
        <v>125</v>
      </c>
      <c r="F167" s="64" t="s">
        <v>47</v>
      </c>
      <c r="G167" s="64" t="s">
        <v>96</v>
      </c>
      <c r="H167" s="65">
        <v>2902</v>
      </c>
      <c r="I167" s="66"/>
      <c r="J167" s="108">
        <v>25037325.710000001</v>
      </c>
    </row>
    <row r="168" spans="1:10" s="46" customFormat="1" ht="17.25" customHeight="1">
      <c r="A168" s="40" t="s">
        <v>135</v>
      </c>
      <c r="B168" s="41" t="s">
        <v>32</v>
      </c>
      <c r="C168" s="42" t="s">
        <v>34</v>
      </c>
      <c r="D168" s="42" t="s">
        <v>136</v>
      </c>
      <c r="E168" s="43" t="s">
        <v>125</v>
      </c>
      <c r="F168" s="42" t="s">
        <v>137</v>
      </c>
      <c r="G168" s="42"/>
      <c r="H168" s="44">
        <f>H169</f>
        <v>490000</v>
      </c>
    </row>
    <row r="169" spans="1:10" s="67" customFormat="1" ht="15.75" customHeight="1">
      <c r="A169" s="70" t="s">
        <v>127</v>
      </c>
      <c r="B169" s="41" t="s">
        <v>32</v>
      </c>
      <c r="C169" s="64" t="s">
        <v>34</v>
      </c>
      <c r="D169" s="64" t="s">
        <v>136</v>
      </c>
      <c r="E169" s="61" t="s">
        <v>125</v>
      </c>
      <c r="F169" s="64" t="s">
        <v>137</v>
      </c>
      <c r="G169" s="64" t="s">
        <v>128</v>
      </c>
      <c r="H169" s="65">
        <v>490000</v>
      </c>
    </row>
    <row r="170" spans="1:10" s="46" customFormat="1" ht="17.25" customHeight="1">
      <c r="A170" s="40" t="s">
        <v>138</v>
      </c>
      <c r="B170" s="41" t="s">
        <v>32</v>
      </c>
      <c r="C170" s="42" t="s">
        <v>34</v>
      </c>
      <c r="D170" s="42" t="s">
        <v>35</v>
      </c>
      <c r="E170" s="61" t="s">
        <v>125</v>
      </c>
      <c r="F170" s="42" t="s">
        <v>139</v>
      </c>
      <c r="G170" s="42"/>
      <c r="H170" s="44">
        <f>H171</f>
        <v>10634</v>
      </c>
      <c r="I170" s="45"/>
      <c r="J170" s="101">
        <v>29000</v>
      </c>
    </row>
    <row r="171" spans="1:10" s="46" customFormat="1" ht="17.25" customHeight="1">
      <c r="A171" s="40" t="s">
        <v>140</v>
      </c>
      <c r="B171" s="41" t="s">
        <v>32</v>
      </c>
      <c r="C171" s="42" t="s">
        <v>34</v>
      </c>
      <c r="D171" s="42" t="s">
        <v>35</v>
      </c>
      <c r="E171" s="61" t="s">
        <v>125</v>
      </c>
      <c r="F171" s="42" t="s">
        <v>141</v>
      </c>
      <c r="G171" s="42"/>
      <c r="H171" s="44">
        <f>H172+H173+H175+H174</f>
        <v>10634</v>
      </c>
      <c r="J171" s="101">
        <v>320000</v>
      </c>
    </row>
    <row r="172" spans="1:10" s="67" customFormat="1" ht="16.5" customHeight="1">
      <c r="A172" s="70" t="s">
        <v>142</v>
      </c>
      <c r="B172" s="63" t="s">
        <v>32</v>
      </c>
      <c r="C172" s="64" t="s">
        <v>34</v>
      </c>
      <c r="D172" s="64" t="s">
        <v>35</v>
      </c>
      <c r="E172" s="61" t="s">
        <v>125</v>
      </c>
      <c r="F172" s="64" t="s">
        <v>143</v>
      </c>
      <c r="G172" s="64" t="s">
        <v>144</v>
      </c>
      <c r="H172" s="65">
        <v>10634</v>
      </c>
      <c r="J172" s="109">
        <v>7073236.9500000002</v>
      </c>
    </row>
    <row r="173" spans="1:10" s="67" customFormat="1" ht="23.25" customHeight="1">
      <c r="A173" s="70" t="s">
        <v>145</v>
      </c>
      <c r="B173" s="63" t="s">
        <v>32</v>
      </c>
      <c r="C173" s="64" t="s">
        <v>34</v>
      </c>
      <c r="D173" s="64" t="s">
        <v>35</v>
      </c>
      <c r="E173" s="61" t="s">
        <v>125</v>
      </c>
      <c r="F173" s="64" t="s">
        <v>146</v>
      </c>
      <c r="G173" s="64" t="s">
        <v>144</v>
      </c>
      <c r="H173" s="65"/>
      <c r="J173" s="66">
        <f>J172-H31</f>
        <v>-4412236.62</v>
      </c>
    </row>
    <row r="174" spans="1:10" s="67" customFormat="1" ht="14.25" hidden="1" customHeight="1">
      <c r="A174" s="70" t="s">
        <v>131</v>
      </c>
      <c r="B174" s="63" t="s">
        <v>32</v>
      </c>
      <c r="C174" s="64" t="s">
        <v>34</v>
      </c>
      <c r="D174" s="64" t="s">
        <v>35</v>
      </c>
      <c r="E174" s="61" t="s">
        <v>125</v>
      </c>
      <c r="F174" s="64" t="s">
        <v>147</v>
      </c>
      <c r="G174" s="64" t="s">
        <v>148</v>
      </c>
      <c r="H174" s="65"/>
    </row>
    <row r="175" spans="1:10" s="67" customFormat="1" ht="27" hidden="1" customHeight="1">
      <c r="A175" s="70" t="s">
        <v>131</v>
      </c>
      <c r="B175" s="63" t="s">
        <v>32</v>
      </c>
      <c r="C175" s="64" t="s">
        <v>34</v>
      </c>
      <c r="D175" s="64" t="s">
        <v>35</v>
      </c>
      <c r="E175" s="61" t="s">
        <v>125</v>
      </c>
      <c r="F175" s="64" t="s">
        <v>147</v>
      </c>
      <c r="G175" s="64" t="s">
        <v>132</v>
      </c>
      <c r="H175" s="65"/>
    </row>
    <row r="176" spans="1:10" s="67" customFormat="1" ht="43.5" customHeight="1">
      <c r="A176" s="110" t="s">
        <v>149</v>
      </c>
      <c r="B176" s="34" t="s">
        <v>32</v>
      </c>
      <c r="C176" s="34" t="s">
        <v>34</v>
      </c>
      <c r="D176" s="34" t="s">
        <v>35</v>
      </c>
      <c r="E176" s="111" t="s">
        <v>150</v>
      </c>
      <c r="F176" s="49"/>
      <c r="G176" s="49"/>
      <c r="H176" s="112">
        <f>H177</f>
        <v>143836.82999999999</v>
      </c>
      <c r="I176" s="91"/>
    </row>
    <row r="177" spans="1:9" s="67" customFormat="1" ht="29.25" customHeight="1">
      <c r="A177" s="113" t="s">
        <v>151</v>
      </c>
      <c r="B177" s="34" t="s">
        <v>32</v>
      </c>
      <c r="C177" s="34" t="s">
        <v>34</v>
      </c>
      <c r="D177" s="34" t="s">
        <v>35</v>
      </c>
      <c r="E177" s="111" t="s">
        <v>152</v>
      </c>
      <c r="F177" s="49"/>
      <c r="G177" s="49"/>
      <c r="H177" s="114">
        <f>H178</f>
        <v>143836.82999999999</v>
      </c>
      <c r="I177" s="91"/>
    </row>
    <row r="178" spans="1:9" s="67" customFormat="1" ht="38.25" customHeight="1">
      <c r="A178" s="115" t="s">
        <v>153</v>
      </c>
      <c r="B178" s="34" t="s">
        <v>32</v>
      </c>
      <c r="C178" s="34" t="s">
        <v>34</v>
      </c>
      <c r="D178" s="34" t="s">
        <v>35</v>
      </c>
      <c r="E178" s="111" t="s">
        <v>154</v>
      </c>
      <c r="F178" s="49" t="s">
        <v>64</v>
      </c>
      <c r="G178" s="49"/>
      <c r="H178" s="114">
        <f>H179</f>
        <v>143836.82999999999</v>
      </c>
      <c r="I178" s="91"/>
    </row>
    <row r="179" spans="1:9" s="67" customFormat="1" ht="28.5" customHeight="1">
      <c r="A179" s="110" t="s">
        <v>73</v>
      </c>
      <c r="B179" s="34" t="s">
        <v>32</v>
      </c>
      <c r="C179" s="34" t="s">
        <v>34</v>
      </c>
      <c r="D179" s="34" t="s">
        <v>35</v>
      </c>
      <c r="E179" s="111" t="s">
        <v>154</v>
      </c>
      <c r="F179" s="49" t="s">
        <v>75</v>
      </c>
      <c r="G179" s="49"/>
      <c r="H179" s="114">
        <f>H180</f>
        <v>143836.82999999999</v>
      </c>
      <c r="I179" s="91"/>
    </row>
    <row r="180" spans="1:9" s="67" customFormat="1" ht="19.5" customHeight="1">
      <c r="A180" s="52" t="s">
        <v>74</v>
      </c>
      <c r="B180" s="34" t="s">
        <v>32</v>
      </c>
      <c r="C180" s="34" t="s">
        <v>34</v>
      </c>
      <c r="D180" s="34" t="s">
        <v>35</v>
      </c>
      <c r="E180" s="111" t="s">
        <v>154</v>
      </c>
      <c r="F180" s="49" t="s">
        <v>75</v>
      </c>
      <c r="G180" s="49"/>
      <c r="H180" s="114">
        <f>H181+H183</f>
        <v>143836.82999999999</v>
      </c>
      <c r="I180" s="91"/>
    </row>
    <row r="181" spans="1:9" s="67" customFormat="1" ht="19.5" customHeight="1">
      <c r="A181" s="52" t="s">
        <v>76</v>
      </c>
      <c r="B181" s="34" t="s">
        <v>32</v>
      </c>
      <c r="C181" s="34" t="s">
        <v>34</v>
      </c>
      <c r="D181" s="34" t="s">
        <v>35</v>
      </c>
      <c r="E181" s="111" t="s">
        <v>154</v>
      </c>
      <c r="F181" s="49" t="s">
        <v>77</v>
      </c>
      <c r="G181" s="49"/>
      <c r="H181" s="114">
        <f>H182</f>
        <v>110473.73</v>
      </c>
      <c r="I181" s="91"/>
    </row>
    <row r="182" spans="1:9" s="67" customFormat="1" ht="18.75" customHeight="1">
      <c r="A182" s="116" t="s">
        <v>78</v>
      </c>
      <c r="B182" s="34" t="s">
        <v>32</v>
      </c>
      <c r="C182" s="34" t="s">
        <v>34</v>
      </c>
      <c r="D182" s="34" t="s">
        <v>35</v>
      </c>
      <c r="E182" s="111" t="s">
        <v>154</v>
      </c>
      <c r="F182" s="55" t="s">
        <v>77</v>
      </c>
      <c r="G182" s="55" t="s">
        <v>79</v>
      </c>
      <c r="H182" s="117">
        <v>110473.73</v>
      </c>
      <c r="I182" s="91"/>
    </row>
    <row r="183" spans="1:9" s="67" customFormat="1" ht="24" customHeight="1">
      <c r="A183" s="118" t="s">
        <v>81</v>
      </c>
      <c r="B183" s="34" t="s">
        <v>32</v>
      </c>
      <c r="C183" s="34" t="s">
        <v>34</v>
      </c>
      <c r="D183" s="34" t="s">
        <v>35</v>
      </c>
      <c r="E183" s="111" t="s">
        <v>154</v>
      </c>
      <c r="F183" s="42" t="s">
        <v>82</v>
      </c>
      <c r="G183" s="64"/>
      <c r="H183" s="119">
        <f>H184</f>
        <v>33363.1</v>
      </c>
      <c r="I183" s="66"/>
    </row>
    <row r="184" spans="1:9" s="67" customFormat="1" ht="17.25" customHeight="1">
      <c r="A184" s="120" t="s">
        <v>83</v>
      </c>
      <c r="B184" s="34" t="s">
        <v>32</v>
      </c>
      <c r="C184" s="34" t="s">
        <v>34</v>
      </c>
      <c r="D184" s="34" t="s">
        <v>35</v>
      </c>
      <c r="E184" s="111" t="s">
        <v>154</v>
      </c>
      <c r="F184" s="55" t="s">
        <v>82</v>
      </c>
      <c r="G184" s="55" t="s">
        <v>84</v>
      </c>
      <c r="H184" s="117">
        <v>33363.1</v>
      </c>
      <c r="I184" s="91"/>
    </row>
    <row r="185" spans="1:9" s="125" customFormat="1" ht="27" hidden="1" customHeight="1" outlineLevel="1">
      <c r="A185" s="121" t="s">
        <v>155</v>
      </c>
      <c r="B185" s="41" t="s">
        <v>32</v>
      </c>
      <c r="C185" s="122" t="s">
        <v>34</v>
      </c>
      <c r="D185" s="122" t="s">
        <v>35</v>
      </c>
      <c r="E185" s="123" t="s">
        <v>156</v>
      </c>
      <c r="F185" s="122"/>
      <c r="G185" s="122"/>
      <c r="H185" s="124">
        <f>H186</f>
        <v>0</v>
      </c>
    </row>
    <row r="186" spans="1:9" s="125" customFormat="1" ht="36.75" hidden="1" customHeight="1" outlineLevel="1">
      <c r="A186" s="121" t="s">
        <v>157</v>
      </c>
      <c r="B186" s="41" t="s">
        <v>32</v>
      </c>
      <c r="C186" s="122" t="s">
        <v>34</v>
      </c>
      <c r="D186" s="122" t="s">
        <v>35</v>
      </c>
      <c r="E186" s="123" t="s">
        <v>158</v>
      </c>
      <c r="F186" s="122"/>
      <c r="G186" s="122"/>
      <c r="H186" s="124">
        <f>H187</f>
        <v>0</v>
      </c>
    </row>
    <row r="187" spans="1:9" s="125" customFormat="1" ht="41.25" hidden="1" customHeight="1" outlineLevel="1">
      <c r="A187" s="121" t="s">
        <v>159</v>
      </c>
      <c r="B187" s="41" t="s">
        <v>32</v>
      </c>
      <c r="C187" s="42" t="s">
        <v>34</v>
      </c>
      <c r="D187" s="42" t="s">
        <v>35</v>
      </c>
      <c r="E187" s="123" t="s">
        <v>160</v>
      </c>
      <c r="F187" s="122"/>
      <c r="G187" s="122"/>
      <c r="H187" s="124">
        <f>H188</f>
        <v>0</v>
      </c>
    </row>
    <row r="188" spans="1:9" s="125" customFormat="1" ht="16.5" hidden="1" customHeight="1" outlineLevel="1">
      <c r="A188" s="40" t="s">
        <v>161</v>
      </c>
      <c r="B188" s="41" t="s">
        <v>32</v>
      </c>
      <c r="C188" s="42" t="s">
        <v>34</v>
      </c>
      <c r="D188" s="42" t="s">
        <v>35</v>
      </c>
      <c r="E188" s="126" t="s">
        <v>160</v>
      </c>
      <c r="F188" s="42" t="s">
        <v>43</v>
      </c>
      <c r="G188" s="42"/>
      <c r="H188" s="44">
        <f>SUM(H189)</f>
        <v>0</v>
      </c>
    </row>
    <row r="189" spans="1:9" s="125" customFormat="1" ht="16.5" hidden="1" customHeight="1" outlineLevel="1">
      <c r="A189" s="40" t="s">
        <v>111</v>
      </c>
      <c r="B189" s="41" t="s">
        <v>32</v>
      </c>
      <c r="C189" s="42" t="s">
        <v>34</v>
      </c>
      <c r="D189" s="42" t="s">
        <v>35</v>
      </c>
      <c r="E189" s="126" t="s">
        <v>160</v>
      </c>
      <c r="F189" s="42" t="s">
        <v>45</v>
      </c>
      <c r="G189" s="42"/>
      <c r="H189" s="44">
        <f>H190</f>
        <v>0</v>
      </c>
    </row>
    <row r="190" spans="1:9" s="125" customFormat="1" ht="14.25" hidden="1" customHeight="1" outlineLevel="1">
      <c r="A190" s="40" t="s">
        <v>162</v>
      </c>
      <c r="B190" s="41" t="s">
        <v>32</v>
      </c>
      <c r="C190" s="42" t="s">
        <v>34</v>
      </c>
      <c r="D190" s="42" t="s">
        <v>35</v>
      </c>
      <c r="E190" s="126" t="s">
        <v>160</v>
      </c>
      <c r="F190" s="42" t="s">
        <v>47</v>
      </c>
      <c r="G190" s="42"/>
      <c r="H190" s="44">
        <f>H191</f>
        <v>0</v>
      </c>
    </row>
    <row r="191" spans="1:9" s="128" customFormat="1" ht="24" hidden="1" customHeight="1" outlineLevel="1">
      <c r="A191" s="70" t="s">
        <v>163</v>
      </c>
      <c r="B191" s="63" t="s">
        <v>32</v>
      </c>
      <c r="C191" s="64" t="s">
        <v>34</v>
      </c>
      <c r="D191" s="64" t="s">
        <v>35</v>
      </c>
      <c r="E191" s="126" t="s">
        <v>160</v>
      </c>
      <c r="F191" s="64" t="s">
        <v>47</v>
      </c>
      <c r="G191" s="64" t="s">
        <v>92</v>
      </c>
      <c r="H191" s="127"/>
    </row>
    <row r="192" spans="1:9" s="131" customFormat="1" ht="22.5" hidden="1" customHeight="1" outlineLevel="1" collapsed="1">
      <c r="A192" s="52" t="s">
        <v>164</v>
      </c>
      <c r="B192" s="48" t="s">
        <v>32</v>
      </c>
      <c r="C192" s="49" t="s">
        <v>34</v>
      </c>
      <c r="D192" s="49" t="s">
        <v>35</v>
      </c>
      <c r="E192" s="50" t="s">
        <v>165</v>
      </c>
      <c r="F192" s="55"/>
      <c r="G192" s="55"/>
      <c r="H192" s="129">
        <f>H193</f>
        <v>0</v>
      </c>
      <c r="I192" s="130"/>
    </row>
    <row r="193" spans="1:9" s="131" customFormat="1" ht="22.5" hidden="1" customHeight="1" outlineLevel="1">
      <c r="A193" s="52" t="s">
        <v>42</v>
      </c>
      <c r="B193" s="48" t="s">
        <v>32</v>
      </c>
      <c r="C193" s="49" t="s">
        <v>34</v>
      </c>
      <c r="D193" s="49" t="s">
        <v>35</v>
      </c>
      <c r="E193" s="50" t="s">
        <v>165</v>
      </c>
      <c r="F193" s="49" t="s">
        <v>43</v>
      </c>
      <c r="G193" s="49"/>
      <c r="H193" s="129">
        <f>H194</f>
        <v>0</v>
      </c>
      <c r="I193" s="130"/>
    </row>
    <row r="194" spans="1:9" s="131" customFormat="1" ht="22.5" hidden="1" customHeight="1" outlineLevel="1">
      <c r="A194" s="47" t="s">
        <v>44</v>
      </c>
      <c r="B194" s="48" t="s">
        <v>32</v>
      </c>
      <c r="C194" s="49" t="s">
        <v>34</v>
      </c>
      <c r="D194" s="49" t="s">
        <v>35</v>
      </c>
      <c r="E194" s="50" t="s">
        <v>165</v>
      </c>
      <c r="F194" s="49" t="s">
        <v>45</v>
      </c>
      <c r="G194" s="49"/>
      <c r="H194" s="129">
        <f>H195+H196</f>
        <v>0</v>
      </c>
      <c r="I194" s="130"/>
    </row>
    <row r="195" spans="1:9" s="67" customFormat="1" ht="15" hidden="1" customHeight="1" outlineLevel="1">
      <c r="A195" s="70" t="s">
        <v>48</v>
      </c>
      <c r="B195" s="41" t="s">
        <v>32</v>
      </c>
      <c r="C195" s="49" t="s">
        <v>34</v>
      </c>
      <c r="D195" s="55" t="s">
        <v>35</v>
      </c>
      <c r="E195" s="50" t="s">
        <v>165</v>
      </c>
      <c r="F195" s="64" t="s">
        <v>47</v>
      </c>
      <c r="G195" s="64" t="s">
        <v>49</v>
      </c>
      <c r="H195" s="65"/>
      <c r="I195" s="132"/>
    </row>
    <row r="196" spans="1:9" s="131" customFormat="1" ht="22.5" hidden="1" customHeight="1" outlineLevel="1">
      <c r="A196" s="47" t="s">
        <v>89</v>
      </c>
      <c r="B196" s="48" t="s">
        <v>32</v>
      </c>
      <c r="C196" s="49" t="s">
        <v>34</v>
      </c>
      <c r="D196" s="49" t="s">
        <v>35</v>
      </c>
      <c r="E196" s="50" t="s">
        <v>165</v>
      </c>
      <c r="F196" s="49" t="s">
        <v>47</v>
      </c>
      <c r="G196" s="49" t="s">
        <v>55</v>
      </c>
      <c r="H196" s="129">
        <f>H197</f>
        <v>0</v>
      </c>
      <c r="I196" s="130"/>
    </row>
    <row r="197" spans="1:9" ht="22.5" hidden="1" customHeight="1" outlineLevel="1">
      <c r="A197" s="53" t="s">
        <v>58</v>
      </c>
      <c r="B197" s="54" t="s">
        <v>32</v>
      </c>
      <c r="C197" s="55" t="s">
        <v>34</v>
      </c>
      <c r="D197" s="55" t="s">
        <v>35</v>
      </c>
      <c r="E197" s="56" t="s">
        <v>165</v>
      </c>
      <c r="F197" s="55" t="s">
        <v>47</v>
      </c>
      <c r="G197" s="55" t="s">
        <v>59</v>
      </c>
      <c r="H197" s="133"/>
      <c r="I197" s="134"/>
    </row>
    <row r="198" spans="1:9" ht="12.75" customHeight="1" collapsed="1">
      <c r="A198" s="135"/>
      <c r="B198" s="136"/>
      <c r="C198" s="136"/>
      <c r="D198" s="136"/>
      <c r="E198" s="136"/>
      <c r="F198" s="136"/>
      <c r="G198" s="136"/>
      <c r="H198" s="137"/>
    </row>
    <row r="199" spans="1:9" ht="12.75" customHeight="1">
      <c r="A199" s="135"/>
      <c r="B199" s="136"/>
      <c r="C199" s="136"/>
      <c r="D199" s="136"/>
      <c r="E199" s="136"/>
      <c r="F199" s="136"/>
      <c r="G199" s="136"/>
      <c r="H199" s="137"/>
    </row>
    <row r="200" spans="1:9" ht="12.75" customHeight="1">
      <c r="A200" s="135"/>
      <c r="B200" s="136"/>
      <c r="C200" s="136"/>
      <c r="D200" s="136"/>
      <c r="E200" s="136"/>
      <c r="F200" s="136"/>
      <c r="G200" s="136"/>
      <c r="H200" s="137"/>
    </row>
    <row r="201" spans="1:9" s="141" customFormat="1" ht="15" customHeight="1">
      <c r="A201" s="138" t="s">
        <v>166</v>
      </c>
      <c r="B201" s="139"/>
      <c r="C201" s="139"/>
      <c r="D201" s="139"/>
      <c r="E201" s="139"/>
      <c r="F201" s="139"/>
      <c r="G201" s="140" t="s">
        <v>167</v>
      </c>
      <c r="H201" s="140"/>
    </row>
    <row r="202" spans="1:9" s="131" customFormat="1" ht="23.25" customHeight="1">
      <c r="A202" s="142" t="s">
        <v>168</v>
      </c>
      <c r="B202" s="143"/>
      <c r="C202" s="143"/>
      <c r="D202" s="143"/>
      <c r="E202" s="143"/>
      <c r="F202" s="143"/>
      <c r="G202" s="144" t="s">
        <v>169</v>
      </c>
      <c r="H202" s="144"/>
      <c r="I202" s="144"/>
    </row>
    <row r="203" spans="1:9" s="141" customFormat="1" ht="23.25" customHeight="1">
      <c r="A203" s="145" t="s">
        <v>170</v>
      </c>
      <c r="G203" s="146" t="s">
        <v>171</v>
      </c>
      <c r="H203" s="146"/>
      <c r="I203" s="146"/>
    </row>
  </sheetData>
  <mergeCells count="31">
    <mergeCell ref="G203:I203"/>
    <mergeCell ref="A26:H26"/>
    <mergeCell ref="A28:A29"/>
    <mergeCell ref="B28:G28"/>
    <mergeCell ref="H28:H29"/>
    <mergeCell ref="G201:H201"/>
    <mergeCell ref="G202:I202"/>
    <mergeCell ref="A20:H20"/>
    <mergeCell ref="A21:H21"/>
    <mergeCell ref="A22:H22"/>
    <mergeCell ref="A23:H23"/>
    <mergeCell ref="A24:H24"/>
    <mergeCell ref="A25:H25"/>
    <mergeCell ref="A13:H13"/>
    <mergeCell ref="A15:H15"/>
    <mergeCell ref="A16:H16"/>
    <mergeCell ref="A17:H17"/>
    <mergeCell ref="A18:H18"/>
    <mergeCell ref="A19:H19"/>
    <mergeCell ref="A7:H7"/>
    <mergeCell ref="A8:H8"/>
    <mergeCell ref="A9:H9"/>
    <mergeCell ref="A10:H10"/>
    <mergeCell ref="A11:H11"/>
    <mergeCell ref="A12:H12"/>
    <mergeCell ref="A1:H1"/>
    <mergeCell ref="A2:H2"/>
    <mergeCell ref="A3:H3"/>
    <mergeCell ref="A4:H4"/>
    <mergeCell ref="A5:H5"/>
    <mergeCell ref="A6:H6"/>
  </mergeCells>
  <pageMargins left="0.2" right="0.2" top="0.25" bottom="0.46" header="0.21" footer="0.4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МОЛ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xxx</cp:lastModifiedBy>
  <dcterms:created xsi:type="dcterms:W3CDTF">2024-02-19T09:48:48Z</dcterms:created>
  <dcterms:modified xsi:type="dcterms:W3CDTF">2024-02-19T09:49:39Z</dcterms:modified>
</cp:coreProperties>
</file>